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9\honsya-file-srv\300営業管理\営業施策\各PJ\マーケット開拓PJ\①新商品部門\ウェビナー\【第９７回】Excelセミナー\"/>
    </mc:Choice>
  </mc:AlternateContent>
  <xr:revisionPtr revIDLastSave="0" documentId="13_ncr:1_{A8B55F43-77B1-404C-99B5-4B15DB732F43}" xr6:coauthVersionLast="47" xr6:coauthVersionMax="47" xr10:uidLastSave="{00000000-0000-0000-0000-000000000000}"/>
  <bookViews>
    <workbookView xWindow="-108" yWindow="-108" windowWidth="23256" windowHeight="12456" xr2:uid="{CEBC6544-4C2E-4063-82C3-1151B5697405}"/>
  </bookViews>
  <sheets>
    <sheet name="①データ入力（文字）" sheetId="11" r:id="rId1"/>
    <sheet name="➁データ入力（日付・数値）" sheetId="13" r:id="rId2"/>
    <sheet name="③数式" sheetId="12" r:id="rId3"/>
    <sheet name="④コピー・オートフィル" sheetId="15" r:id="rId4"/>
    <sheet name="⑤関数" sheetId="14" r:id="rId5"/>
    <sheet name="演習" sheetId="20" r:id="rId6"/>
    <sheet name="演習 (回答例)" sheetId="23" r:id="rId7"/>
    <sheet name="ショートカット一覧" sheetId="21" r:id="rId8"/>
  </sheets>
  <definedNames>
    <definedName name="_xlnm.Print_Area" localSheetId="7">ショートカット一覧!$A$1:$F$16</definedName>
    <definedName name="減塩食" localSheetId="5">#REF!</definedName>
    <definedName name="減塩食" localSheetId="6">#REF!</definedName>
    <definedName name="減塩食">#REF!</definedName>
    <definedName name="主食">#REF!</definedName>
    <definedName name="常食" localSheetId="5">#REF!</definedName>
    <definedName name="常食" localSheetId="6">#REF!</definedName>
    <definedName name="常食">#REF!</definedName>
    <definedName name="食種">#REF!</definedName>
    <definedName name="糖尿病食" localSheetId="5">#REF!</definedName>
    <definedName name="糖尿病食" localSheetId="6">#REF!</definedName>
    <definedName name="糖尿病食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0" l="1"/>
  <c r="I4" i="23"/>
  <c r="C6" i="13"/>
  <c r="F5" i="23"/>
  <c r="F6" i="23"/>
  <c r="C7" i="23"/>
  <c r="F4" i="23"/>
  <c r="F7" i="23" l="1"/>
  <c r="C33" i="14" l="1"/>
  <c r="C42" i="14"/>
  <c r="D25" i="12"/>
  <c r="C6" i="12"/>
  <c r="D18" i="14" l="1"/>
  <c r="F18" i="14"/>
  <c r="E18" i="14"/>
</calcChain>
</file>

<file path=xl/sharedStrings.xml><?xml version="1.0" encoding="utf-8"?>
<sst xmlns="http://schemas.openxmlformats.org/spreadsheetml/2006/main" count="257" uniqueCount="183">
  <si>
    <t>体重</t>
    <rPh sb="0" eb="2">
      <t>タイジュウ</t>
    </rPh>
    <phoneticPr fontId="1"/>
  </si>
  <si>
    <t>氏名</t>
    <rPh sb="0" eb="2">
      <t>シメイ</t>
    </rPh>
    <phoneticPr fontId="1"/>
  </si>
  <si>
    <t>食種</t>
    <rPh sb="0" eb="2">
      <t>ショクシュ</t>
    </rPh>
    <phoneticPr fontId="1"/>
  </si>
  <si>
    <t>減塩食</t>
    <rPh sb="0" eb="3">
      <t>ゲンエンショク</t>
    </rPh>
    <phoneticPr fontId="1"/>
  </si>
  <si>
    <t>犬の散歩</t>
  </si>
  <si>
    <t>3メッツ以上の身体活動の例</t>
    <rPh sb="4" eb="6">
      <t>イジョウ</t>
    </rPh>
    <rPh sb="7" eb="9">
      <t>シンタイ</t>
    </rPh>
    <rPh sb="9" eb="11">
      <t>カツドウ</t>
    </rPh>
    <rPh sb="12" eb="13">
      <t>レイ</t>
    </rPh>
    <phoneticPr fontId="1"/>
  </si>
  <si>
    <t>ラジオ体操第一</t>
  </si>
  <si>
    <t>卓球</t>
  </si>
  <si>
    <t>野球</t>
  </si>
  <si>
    <t>バドミントン</t>
  </si>
  <si>
    <t>メッツ</t>
    <phoneticPr fontId="1"/>
  </si>
  <si>
    <t>時間</t>
    <rPh sb="0" eb="2">
      <t>ジカン</t>
    </rPh>
    <phoneticPr fontId="1"/>
  </si>
  <si>
    <t>消費エネルギー</t>
    <rPh sb="0" eb="2">
      <t>ショウヒ</t>
    </rPh>
    <phoneticPr fontId="1"/>
  </si>
  <si>
    <t>身体活動内容</t>
    <rPh sb="0" eb="6">
      <t>シンタイカツドウナイヨウ</t>
    </rPh>
    <phoneticPr fontId="1"/>
  </si>
  <si>
    <t>日付</t>
    <rPh sb="0" eb="2">
      <t>ヒヅケ</t>
    </rPh>
    <phoneticPr fontId="1"/>
  </si>
  <si>
    <t>犬の散歩</t>
    <rPh sb="0" eb="1">
      <t>イヌ</t>
    </rPh>
    <rPh sb="2" eb="4">
      <t>サンポ</t>
    </rPh>
    <phoneticPr fontId="1"/>
  </si>
  <si>
    <t>日付</t>
    <phoneticPr fontId="1"/>
  </si>
  <si>
    <t>山田　花子</t>
    <phoneticPr fontId="1"/>
  </si>
  <si>
    <t>身長(cm)</t>
    <rPh sb="0" eb="2">
      <t>シンチョウ</t>
    </rPh>
    <phoneticPr fontId="1"/>
  </si>
  <si>
    <t>食品名</t>
    <rPh sb="0" eb="3">
      <t>ショクヒンメイ</t>
    </rPh>
    <phoneticPr fontId="1"/>
  </si>
  <si>
    <t>【男性】</t>
    <rPh sb="1" eb="3">
      <t>ダンセイ</t>
    </rPh>
    <phoneticPr fontId="1"/>
  </si>
  <si>
    <t>膝高(cm)</t>
    <rPh sb="0" eb="2">
      <t>ヒザタカ</t>
    </rPh>
    <phoneticPr fontId="1"/>
  </si>
  <si>
    <t>【女性】</t>
    <rPh sb="1" eb="3">
      <t>ジョセイ</t>
    </rPh>
    <phoneticPr fontId="1"/>
  </si>
  <si>
    <t>ナトリウム(mg)</t>
    <phoneticPr fontId="1"/>
  </si>
  <si>
    <t>食塩相当量(g)</t>
    <rPh sb="0" eb="5">
      <t>ショクエンソウトウリョウ</t>
    </rPh>
    <phoneticPr fontId="1"/>
  </si>
  <si>
    <t>入力モード：ひらがな</t>
    <rPh sb="0" eb="2">
      <t>ニュウリョク</t>
    </rPh>
    <phoneticPr fontId="1"/>
  </si>
  <si>
    <t>糖尿食</t>
    <rPh sb="0" eb="3">
      <t>トウニョウショク</t>
    </rPh>
    <phoneticPr fontId="1"/>
  </si>
  <si>
    <t>山田　太郎</t>
    <rPh sb="3" eb="5">
      <t>タロウ</t>
    </rPh>
    <phoneticPr fontId="1"/>
  </si>
  <si>
    <t>山田　花子</t>
    <rPh sb="3" eb="5">
      <t>ハナコ</t>
    </rPh>
    <phoneticPr fontId="1"/>
  </si>
  <si>
    <t>貧血食</t>
    <rPh sb="0" eb="3">
      <t>ヒンケツショク</t>
    </rPh>
    <phoneticPr fontId="1"/>
  </si>
  <si>
    <t>鈴木　桜子</t>
    <rPh sb="0" eb="2">
      <t>スズキ</t>
    </rPh>
    <rPh sb="3" eb="5">
      <t>サクラコ</t>
    </rPh>
    <phoneticPr fontId="1"/>
  </si>
  <si>
    <t>入力モード：半角英数字</t>
    <rPh sb="0" eb="2">
      <t>ニュウリョク</t>
    </rPh>
    <rPh sb="6" eb="8">
      <t>ハンカク</t>
    </rPh>
    <rPh sb="8" eb="11">
      <t>エイスウジ</t>
    </rPh>
    <phoneticPr fontId="1"/>
  </si>
  <si>
    <t>鈴木　次郎</t>
    <rPh sb="0" eb="2">
      <t>スズキ</t>
    </rPh>
    <rPh sb="2" eb="4">
      <t>ジロウ</t>
    </rPh>
    <phoneticPr fontId="1"/>
  </si>
  <si>
    <t>山田　太郎</t>
    <phoneticPr fontId="1"/>
  </si>
  <si>
    <t>常食</t>
    <rPh sb="0" eb="2">
      <t>ジョウショク</t>
    </rPh>
    <phoneticPr fontId="1"/>
  </si>
  <si>
    <t>換算式：ナトリウム×2.54÷1000</t>
    <rPh sb="0" eb="2">
      <t>カンサン</t>
    </rPh>
    <rPh sb="2" eb="3">
      <t>シキ</t>
    </rPh>
    <phoneticPr fontId="1"/>
  </si>
  <si>
    <t>換算式：64.02+（膝高×2.12）-（年齢×0.07）</t>
    <rPh sb="0" eb="3">
      <t>カンサンシキ</t>
    </rPh>
    <phoneticPr fontId="1"/>
  </si>
  <si>
    <t>換算式：77.88+（膝高×1.77）-（年齢×0.1）</t>
    <rPh sb="0" eb="3">
      <t>カンサンシキ</t>
    </rPh>
    <phoneticPr fontId="1"/>
  </si>
  <si>
    <t>体重記録表</t>
    <rPh sb="0" eb="2">
      <t>タイジュウ</t>
    </rPh>
    <rPh sb="2" eb="4">
      <t>キロク</t>
    </rPh>
    <rPh sb="4" eb="5">
      <t>ヒョウ</t>
    </rPh>
    <phoneticPr fontId="1"/>
  </si>
  <si>
    <t>食種一覧表</t>
    <rPh sb="0" eb="2">
      <t>ショクシュ</t>
    </rPh>
    <rPh sb="1" eb="2">
      <t>キッショク</t>
    </rPh>
    <rPh sb="2" eb="4">
      <t>イチラン</t>
    </rPh>
    <rPh sb="4" eb="5">
      <t>ヒョウ</t>
    </rPh>
    <phoneticPr fontId="1"/>
  </si>
  <si>
    <t>③数式</t>
    <rPh sb="1" eb="3">
      <t>スウシキ</t>
    </rPh>
    <phoneticPr fontId="1"/>
  </si>
  <si>
    <t>①データ入力（文字）</t>
    <rPh sb="4" eb="6">
      <t>ニュウリョク</t>
    </rPh>
    <phoneticPr fontId="1"/>
  </si>
  <si>
    <t>②データ入力（日付・数値）</t>
    <rPh sb="4" eb="6">
      <t>ニュウリョク</t>
    </rPh>
    <phoneticPr fontId="1"/>
  </si>
  <si>
    <t>下にコピー</t>
    <rPh sb="0" eb="1">
      <t>シタ</t>
    </rPh>
    <phoneticPr fontId="1"/>
  </si>
  <si>
    <t>1月</t>
    <rPh sb="1" eb="2">
      <t>ガツ</t>
    </rPh>
    <phoneticPr fontId="1"/>
  </si>
  <si>
    <t>月曜日</t>
    <rPh sb="0" eb="3">
      <t>ゲツヨウビ</t>
    </rPh>
    <phoneticPr fontId="1"/>
  </si>
  <si>
    <t>エネルギー(kcal)</t>
    <phoneticPr fontId="1"/>
  </si>
  <si>
    <t>たんぱく質(g)</t>
    <rPh sb="4" eb="5">
      <t>シツ</t>
    </rPh>
    <phoneticPr fontId="1"/>
  </si>
  <si>
    <t>脂質(g)</t>
    <rPh sb="0" eb="2">
      <t>シシツ</t>
    </rPh>
    <phoneticPr fontId="1"/>
  </si>
  <si>
    <t>炭水化物(g)</t>
    <rPh sb="0" eb="4">
      <t>タンスイカブツ</t>
    </rPh>
    <phoneticPr fontId="1"/>
  </si>
  <si>
    <t>クッキー</t>
    <phoneticPr fontId="1"/>
  </si>
  <si>
    <t>↓こちらに貼り付け</t>
    <rPh sb="5" eb="6">
      <t>ハ</t>
    </rPh>
    <rPh sb="7" eb="8">
      <t>ツ</t>
    </rPh>
    <phoneticPr fontId="1"/>
  </si>
  <si>
    <t>④コピー、オートフィル</t>
    <phoneticPr fontId="1"/>
  </si>
  <si>
    <t>⑤関数</t>
    <rPh sb="1" eb="3">
      <t>カンスウ</t>
    </rPh>
    <phoneticPr fontId="1"/>
  </si>
  <si>
    <t>【見本】食塩相当量 算出表</t>
    <rPh sb="1" eb="3">
      <t>ミホン</t>
    </rPh>
    <rPh sb="10" eb="12">
      <t>サンシュツ</t>
    </rPh>
    <rPh sb="12" eb="13">
      <t>ヒョウ</t>
    </rPh>
    <phoneticPr fontId="1"/>
  </si>
  <si>
    <t>食塩相当量 算出表</t>
    <rPh sb="0" eb="2">
      <t>ショクエン</t>
    </rPh>
    <rPh sb="2" eb="4">
      <t>ソウトウ</t>
    </rPh>
    <rPh sb="4" eb="5">
      <t>リョウ</t>
    </rPh>
    <rPh sb="6" eb="8">
      <t>サンシュツ</t>
    </rPh>
    <rPh sb="8" eb="9">
      <t>ヒョウ</t>
    </rPh>
    <phoneticPr fontId="1"/>
  </si>
  <si>
    <t xml:space="preserve">合計  </t>
    <rPh sb="0" eb="2">
      <t>ゴウケイ</t>
    </rPh>
    <phoneticPr fontId="1"/>
  </si>
  <si>
    <t>栄養価計算表　　</t>
    <rPh sb="0" eb="3">
      <t>エイヨウカ</t>
    </rPh>
    <rPh sb="3" eb="5">
      <t>ケイサン</t>
    </rPh>
    <rPh sb="5" eb="6">
      <t>ヒョウ</t>
    </rPh>
    <phoneticPr fontId="1"/>
  </si>
  <si>
    <t xml:space="preserve">エネルギー産生栄養素バランス(%)  </t>
    <rPh sb="5" eb="7">
      <t>サンセイ</t>
    </rPh>
    <rPh sb="7" eb="10">
      <t>エイヨウソ</t>
    </rPh>
    <phoneticPr fontId="1"/>
  </si>
  <si>
    <t>エネルギーゼリー</t>
    <phoneticPr fontId="1"/>
  </si>
  <si>
    <t>↓ROUNDで四捨五入</t>
    <rPh sb="7" eb="11">
      <t>シシャゴニュウ</t>
    </rPh>
    <phoneticPr fontId="1"/>
  </si>
  <si>
    <r>
      <t>←「=ROUND(B33,</t>
    </r>
    <r>
      <rPr>
        <b/>
        <sz val="11"/>
        <color theme="1"/>
        <rFont val="游ゴシック"/>
        <family val="3"/>
        <charset val="128"/>
        <scheme val="minor"/>
      </rPr>
      <t>0</t>
    </r>
    <r>
      <rPr>
        <sz val="11"/>
        <color theme="1"/>
        <rFont val="游ゴシック"/>
        <family val="2"/>
        <charset val="128"/>
        <scheme val="minor"/>
      </rPr>
      <t>)」</t>
    </r>
    <phoneticPr fontId="1"/>
  </si>
  <si>
    <r>
      <t>←「=ROUND(B36,</t>
    </r>
    <r>
      <rPr>
        <b/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charset val="128"/>
        <scheme val="minor"/>
      </rPr>
      <t>)」</t>
    </r>
    <phoneticPr fontId="1"/>
  </si>
  <si>
    <r>
      <t>←「=ROUND(B39,</t>
    </r>
    <r>
      <rPr>
        <b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)」</t>
    </r>
    <phoneticPr fontId="1"/>
  </si>
  <si>
    <r>
      <t>←「=ROUND(B42,</t>
    </r>
    <r>
      <rPr>
        <b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)」</t>
    </r>
    <phoneticPr fontId="1"/>
  </si>
  <si>
    <t>ROUND関数～桁数による違い～</t>
    <rPh sb="5" eb="7">
      <t>カンスウ</t>
    </rPh>
    <rPh sb="8" eb="10">
      <t>ケタスウ</t>
    </rPh>
    <rPh sb="13" eb="14">
      <t>チガ</t>
    </rPh>
    <phoneticPr fontId="1"/>
  </si>
  <si>
    <t>掃除</t>
    <rPh sb="0" eb="2">
      <t>ソウジ</t>
    </rPh>
    <phoneticPr fontId="1"/>
  </si>
  <si>
    <t>歩行（普通の速さ）</t>
    <rPh sb="3" eb="5">
      <t>フツウ</t>
    </rPh>
    <rPh sb="6" eb="7">
      <t>ハヤ</t>
    </rPh>
    <phoneticPr fontId="1"/>
  </si>
  <si>
    <t>調理</t>
    <rPh sb="0" eb="2">
      <t>チョウリ</t>
    </rPh>
    <phoneticPr fontId="1"/>
  </si>
  <si>
    <t>ガーデニング</t>
    <phoneticPr fontId="1"/>
  </si>
  <si>
    <t>生活活動</t>
    <rPh sb="0" eb="2">
      <t>セイカツ</t>
    </rPh>
    <rPh sb="2" eb="4">
      <t>カツドウ</t>
    </rPh>
    <phoneticPr fontId="1"/>
  </si>
  <si>
    <t>運動</t>
    <phoneticPr fontId="1"/>
  </si>
  <si>
    <t>生活活動内容</t>
    <rPh sb="0" eb="2">
      <t>セイカツ</t>
    </rPh>
    <rPh sb="2" eb="4">
      <t>カツドウ</t>
    </rPh>
    <rPh sb="4" eb="6">
      <t>ナイヨウ</t>
    </rPh>
    <phoneticPr fontId="1"/>
  </si>
  <si>
    <t>運動内容</t>
    <rPh sb="2" eb="4">
      <t>ナイヨウ</t>
    </rPh>
    <phoneticPr fontId="1"/>
  </si>
  <si>
    <t>自転車に乗る（ゆっくり）</t>
    <rPh sb="0" eb="3">
      <t>ジテンシャ</t>
    </rPh>
    <rPh sb="4" eb="5">
      <t>ノ</t>
    </rPh>
    <phoneticPr fontId="1"/>
  </si>
  <si>
    <t>階段を上る（ゆっくり）</t>
    <rPh sb="3" eb="4">
      <t>ノボ</t>
    </rPh>
    <phoneticPr fontId="1"/>
  </si>
  <si>
    <t>子どもの世話（立って）</t>
    <rPh sb="0" eb="1">
      <t>コ</t>
    </rPh>
    <rPh sb="4" eb="6">
      <t>セワ</t>
    </rPh>
    <rPh sb="7" eb="8">
      <t>タ</t>
    </rPh>
    <phoneticPr fontId="1"/>
  </si>
  <si>
    <t>　・14時～15時：ガーデニング</t>
    <rPh sb="4" eb="5">
      <t>ジ</t>
    </rPh>
    <rPh sb="8" eb="9">
      <t>ジ</t>
    </rPh>
    <phoneticPr fontId="1"/>
  </si>
  <si>
    <t>ボウリング</t>
    <phoneticPr fontId="1"/>
  </si>
  <si>
    <t>ジョギング</t>
    <phoneticPr fontId="1"/>
  </si>
  <si>
    <t>やや速歩</t>
    <rPh sb="2" eb="4">
      <t>ソクホ</t>
    </rPh>
    <phoneticPr fontId="1"/>
  </si>
  <si>
    <t>自体重を使った
軽い筋力トレーニング</t>
    <rPh sb="0" eb="3">
      <t>ジタイジュウ</t>
    </rPh>
    <rPh sb="4" eb="5">
      <t>ツカ</t>
    </rPh>
    <rPh sb="8" eb="9">
      <t>カル</t>
    </rPh>
    <phoneticPr fontId="1"/>
  </si>
  <si>
    <t>バレーボール</t>
    <phoneticPr fontId="1"/>
  </si>
  <si>
    <t>ウェイトトレーニング</t>
    <phoneticPr fontId="1"/>
  </si>
  <si>
    <t>サッカー</t>
    <phoneticPr fontId="1"/>
  </si>
  <si>
    <t>スキー</t>
    <phoneticPr fontId="1"/>
  </si>
  <si>
    <t>エアロビクス</t>
    <phoneticPr fontId="1"/>
  </si>
  <si>
    <t>テニス（シングルス）</t>
    <phoneticPr fontId="1"/>
  </si>
  <si>
    <t>クロール</t>
    <phoneticPr fontId="1"/>
  </si>
  <si>
    <t>　・9時半～10時：掃除</t>
    <rPh sb="3" eb="4">
      <t>ジ</t>
    </rPh>
    <rPh sb="4" eb="5">
      <t>ハン</t>
    </rPh>
    <rPh sb="8" eb="9">
      <t>ジ</t>
    </rPh>
    <rPh sb="10" eb="12">
      <t>ソウジ</t>
    </rPh>
    <phoneticPr fontId="1"/>
  </si>
  <si>
    <t>　・7時～7時半：犬の散歩</t>
    <rPh sb="3" eb="4">
      <t>ジ</t>
    </rPh>
    <rPh sb="6" eb="7">
      <t>ジ</t>
    </rPh>
    <rPh sb="7" eb="8">
      <t>ハン</t>
    </rPh>
    <rPh sb="9" eb="10">
      <t>イヌ</t>
    </rPh>
    <rPh sb="11" eb="13">
      <t>サンポ</t>
    </rPh>
    <phoneticPr fontId="1"/>
  </si>
  <si>
    <t>平泳ぎ（ゆっくり）</t>
    <phoneticPr fontId="1"/>
  </si>
  <si>
    <t>　　　　参考：改訂版『身体活動のメッツ（METｓ）表』
　　　　https://www.nibiohn.go.jp/files/2011mets.pdf</t>
    <rPh sb="4" eb="6">
      <t>サンコウ</t>
    </rPh>
    <rPh sb="7" eb="10">
      <t>カイテイバン</t>
    </rPh>
    <rPh sb="11" eb="15">
      <t>シンタイカツドウ</t>
    </rPh>
    <rPh sb="25" eb="26">
      <t>ヒョウ</t>
    </rPh>
    <phoneticPr fontId="1"/>
  </si>
  <si>
    <t>セルのコピー</t>
    <phoneticPr fontId="1"/>
  </si>
  <si>
    <t>消費エネルギー(kcal)＝1.05(kcal/METS/kg/時間)×メッツ×運動時間(時間)×体重(kg)</t>
    <rPh sb="32" eb="33">
      <t>ジ</t>
    </rPh>
    <rPh sb="33" eb="34">
      <t>カン</t>
    </rPh>
    <rPh sb="45" eb="47">
      <t>ジカン</t>
    </rPh>
    <phoneticPr fontId="1"/>
  </si>
  <si>
    <t>メッツの合計</t>
    <rPh sb="4" eb="6">
      <t>ゴウケイ</t>
    </rPh>
    <phoneticPr fontId="1"/>
  </si>
  <si>
    <t>消費エネルギーの合計</t>
    <rPh sb="0" eb="2">
      <t>ショウヒ</t>
    </rPh>
    <rPh sb="8" eb="10">
      <t>ゴウケイ</t>
    </rPh>
    <rPh sb="9" eb="10">
      <t>ケイ</t>
    </rPh>
    <phoneticPr fontId="1"/>
  </si>
  <si>
    <t>　　　　（3メッツ以上）</t>
    <rPh sb="9" eb="11">
      <t>イジョウ</t>
    </rPh>
    <phoneticPr fontId="1"/>
  </si>
  <si>
    <t>Excel  ショートカット一覧</t>
    <rPh sb="14" eb="16">
      <t>イチラン</t>
    </rPh>
    <phoneticPr fontId="1"/>
  </si>
  <si>
    <t xml:space="preserve">  Ctrl＋O</t>
  </si>
  <si>
    <t xml:space="preserve">  Ctrl＋N</t>
  </si>
  <si>
    <t xml:space="preserve">  Ctrl＋S</t>
  </si>
  <si>
    <t xml:space="preserve">  Ctrl＋Z</t>
  </si>
  <si>
    <t xml:space="preserve">  Ctrl＋Y</t>
  </si>
  <si>
    <t xml:space="preserve">  Ctrl＋1</t>
  </si>
  <si>
    <t xml:space="preserve">  Ctrl＋B</t>
  </si>
  <si>
    <t xml:space="preserve">  Ctrl＋A</t>
  </si>
  <si>
    <t xml:space="preserve">  Ctrl＋C</t>
  </si>
  <si>
    <t xml:space="preserve">  Ctrl＋X</t>
  </si>
  <si>
    <t xml:space="preserve">  Ctrl＋V</t>
  </si>
  <si>
    <t xml:space="preserve">  Ctrl＋Alt＋V</t>
  </si>
  <si>
    <t xml:space="preserve">  Ctrl＋D</t>
  </si>
  <si>
    <t xml:space="preserve">  Ctrl＋R</t>
  </si>
  <si>
    <t xml:space="preserve">  Ctrl＋;</t>
  </si>
  <si>
    <t xml:space="preserve">  Ctrl＋:</t>
  </si>
  <si>
    <t xml:space="preserve">  Ctrl＋Space</t>
  </si>
  <si>
    <t xml:space="preserve">  Ctrl＋＋</t>
  </si>
  <si>
    <t xml:space="preserve">  Ctrl＋－</t>
  </si>
  <si>
    <t xml:space="preserve">  Ctrl＋Enter</t>
  </si>
  <si>
    <t xml:space="preserve">  Ctrl＋F</t>
  </si>
  <si>
    <t xml:space="preserve">  Ctrl＋End</t>
  </si>
  <si>
    <t xml:space="preserve">  Ctrl＋PgDn</t>
  </si>
  <si>
    <t xml:space="preserve">  Ctrl＋PgUp</t>
  </si>
  <si>
    <t xml:space="preserve">  Ctrl＋Shift＋$</t>
  </si>
  <si>
    <t xml:space="preserve">  Ctrl＋Shift＋%</t>
  </si>
  <si>
    <t xml:space="preserve">  Ctrl＋T</t>
  </si>
  <si>
    <t xml:space="preserve">  Ctrl＋H</t>
    <phoneticPr fontId="1"/>
  </si>
  <si>
    <t xml:space="preserve">  Ctrl＋G</t>
    <phoneticPr fontId="1"/>
  </si>
  <si>
    <t xml:space="preserve">  Ctrl＋Home</t>
    <phoneticPr fontId="1"/>
  </si>
  <si>
    <t xml:space="preserve">  F12</t>
    <phoneticPr fontId="1"/>
  </si>
  <si>
    <t xml:space="preserve">  Alt＋F4</t>
    <phoneticPr fontId="1"/>
  </si>
  <si>
    <t xml:space="preserve">  F2</t>
    <phoneticPr fontId="1"/>
  </si>
  <si>
    <t xml:space="preserve">  Shift＋Space</t>
    <phoneticPr fontId="1"/>
  </si>
  <si>
    <t xml:space="preserve">  Alt＋↓</t>
    <phoneticPr fontId="1"/>
  </si>
  <si>
    <t xml:space="preserve">  Alt＋Shift＋=</t>
    <phoneticPr fontId="1"/>
  </si>
  <si>
    <t xml:space="preserve">  F4</t>
    <phoneticPr fontId="1"/>
  </si>
  <si>
    <t xml:space="preserve">  F11</t>
    <phoneticPr fontId="1"/>
  </si>
  <si>
    <t xml:space="preserve">  ファイルを開く</t>
    <rPh sb="7" eb="8">
      <t>ヒラ</t>
    </rPh>
    <phoneticPr fontId="1"/>
  </si>
  <si>
    <t xml:space="preserve">  ファイルの新規作成</t>
    <rPh sb="7" eb="11">
      <t>シンキサクセイ</t>
    </rPh>
    <phoneticPr fontId="1"/>
  </si>
  <si>
    <t xml:space="preserve">  名前をつけて保存</t>
    <rPh sb="2" eb="4">
      <t>ナマエ</t>
    </rPh>
    <rPh sb="8" eb="10">
      <t>ホゾン</t>
    </rPh>
    <phoneticPr fontId="1"/>
  </si>
  <si>
    <t xml:space="preserve">  上書き保存</t>
    <rPh sb="2" eb="4">
      <t>ウワガ</t>
    </rPh>
    <rPh sb="5" eb="7">
      <t>ホゾン</t>
    </rPh>
    <phoneticPr fontId="1"/>
  </si>
  <si>
    <t xml:space="preserve">  ファイルを閉じる</t>
    <rPh sb="7" eb="8">
      <t>ト</t>
    </rPh>
    <phoneticPr fontId="1"/>
  </si>
  <si>
    <t xml:space="preserve">  操作を取り消す</t>
    <rPh sb="2" eb="4">
      <t>ソウサ</t>
    </rPh>
    <rPh sb="5" eb="6">
      <t>ト</t>
    </rPh>
    <rPh sb="7" eb="8">
      <t>ケ</t>
    </rPh>
    <phoneticPr fontId="1"/>
  </si>
  <si>
    <t xml:space="preserve">  操作を繰り返す </t>
    <rPh sb="2" eb="4">
      <t>ソウサ</t>
    </rPh>
    <rPh sb="5" eb="6">
      <t>ク</t>
    </rPh>
    <rPh sb="7" eb="8">
      <t>カエ</t>
    </rPh>
    <phoneticPr fontId="1"/>
  </si>
  <si>
    <t xml:space="preserve">  書式設定</t>
    <rPh sb="2" eb="6">
      <t>ショシキセッテイ</t>
    </rPh>
    <phoneticPr fontId="1"/>
  </si>
  <si>
    <t xml:space="preserve">  太字</t>
    <rPh sb="2" eb="4">
      <t>フトジ</t>
    </rPh>
    <phoneticPr fontId="1"/>
  </si>
  <si>
    <t xml:space="preserve">  全選択</t>
    <rPh sb="2" eb="5">
      <t>ゼンセンタク</t>
    </rPh>
    <phoneticPr fontId="1"/>
  </si>
  <si>
    <t xml:space="preserve">  コピー</t>
    <phoneticPr fontId="1"/>
  </si>
  <si>
    <t xml:space="preserve">  切り取り </t>
    <rPh sb="2" eb="3">
      <t>キ</t>
    </rPh>
    <rPh sb="4" eb="5">
      <t>ト</t>
    </rPh>
    <phoneticPr fontId="1"/>
  </si>
  <si>
    <t xml:space="preserve">  貼り付け</t>
    <rPh sb="2" eb="3">
      <t>ハ</t>
    </rPh>
    <rPh sb="4" eb="5">
      <t>ツ</t>
    </rPh>
    <phoneticPr fontId="1"/>
  </si>
  <si>
    <t xml:space="preserve">  形式を選択して貼り付け</t>
    <rPh sb="2" eb="4">
      <t>ケイシキ</t>
    </rPh>
    <rPh sb="5" eb="7">
      <t>センタク</t>
    </rPh>
    <rPh sb="9" eb="10">
      <t>ハ</t>
    </rPh>
    <rPh sb="11" eb="12">
      <t>ツ</t>
    </rPh>
    <phoneticPr fontId="1"/>
  </si>
  <si>
    <t xml:space="preserve">  上のセルをコピー＆ペースト</t>
    <rPh sb="2" eb="3">
      <t>ウエ</t>
    </rPh>
    <phoneticPr fontId="1"/>
  </si>
  <si>
    <t xml:space="preserve">  左のセルをコピー＆ペースト</t>
    <rPh sb="2" eb="3">
      <t>ヒダリ</t>
    </rPh>
    <phoneticPr fontId="1"/>
  </si>
  <si>
    <t xml:space="preserve">  現在の時刻を入力</t>
    <rPh sb="2" eb="4">
      <t>ゲンザイ</t>
    </rPh>
    <rPh sb="5" eb="7">
      <t>ジコク</t>
    </rPh>
    <rPh sb="8" eb="10">
      <t>ニュウリョク</t>
    </rPh>
    <phoneticPr fontId="1"/>
  </si>
  <si>
    <t xml:space="preserve">  列全体を選択</t>
    <rPh sb="2" eb="5">
      <t>レツゼンタイ</t>
    </rPh>
    <rPh sb="6" eb="8">
      <t>センタク</t>
    </rPh>
    <phoneticPr fontId="1"/>
  </si>
  <si>
    <t xml:space="preserve">  行全体を選択</t>
    <rPh sb="2" eb="5">
      <t>ギョウゼンタイ</t>
    </rPh>
    <rPh sb="6" eb="8">
      <t>センタク</t>
    </rPh>
    <phoneticPr fontId="1"/>
  </si>
  <si>
    <t xml:space="preserve">  セル/行/列を挿入</t>
    <rPh sb="5" eb="6">
      <t>ギョウ</t>
    </rPh>
    <rPh sb="7" eb="8">
      <t>レツ</t>
    </rPh>
    <rPh sb="9" eb="11">
      <t>ソウニュウ</t>
    </rPh>
    <phoneticPr fontId="1"/>
  </si>
  <si>
    <t xml:space="preserve">  セル/行/列を削除</t>
    <rPh sb="5" eb="6">
      <t>ギョウ</t>
    </rPh>
    <rPh sb="7" eb="8">
      <t>レツ</t>
    </rPh>
    <rPh sb="9" eb="11">
      <t>サクジョ</t>
    </rPh>
    <phoneticPr fontId="1"/>
  </si>
  <si>
    <t xml:space="preserve">  複数セルの一括入力</t>
    <rPh sb="2" eb="4">
      <t>フクスウ</t>
    </rPh>
    <rPh sb="7" eb="11">
      <t>イッカツニュウリョク</t>
    </rPh>
    <phoneticPr fontId="1"/>
  </si>
  <si>
    <t xml:space="preserve">  同列からリスト表示</t>
    <rPh sb="2" eb="3">
      <t>オナ</t>
    </rPh>
    <rPh sb="3" eb="4">
      <t>レツ</t>
    </rPh>
    <rPh sb="9" eb="11">
      <t>ヒョウジ</t>
    </rPh>
    <phoneticPr fontId="1"/>
  </si>
  <si>
    <t xml:space="preserve">  検索</t>
    <rPh sb="2" eb="4">
      <t>ケンサク</t>
    </rPh>
    <phoneticPr fontId="1"/>
  </si>
  <si>
    <t xml:space="preserve">  置換</t>
    <rPh sb="2" eb="4">
      <t>チカン</t>
    </rPh>
    <phoneticPr fontId="1"/>
  </si>
  <si>
    <t xml:space="preserve">  ジャンプ</t>
    <phoneticPr fontId="1"/>
  </si>
  <si>
    <t xml:space="preserve">  A1セルに移動</t>
    <rPh sb="7" eb="9">
      <t>イドウ</t>
    </rPh>
    <phoneticPr fontId="1"/>
  </si>
  <si>
    <t xml:space="preserve">  最後のセルに移動</t>
    <rPh sb="2" eb="4">
      <t>サイゴ</t>
    </rPh>
    <rPh sb="8" eb="10">
      <t>イドウ</t>
    </rPh>
    <phoneticPr fontId="1"/>
  </si>
  <si>
    <t xml:space="preserve">  右のシートに移動</t>
    <rPh sb="2" eb="3">
      <t>ミギ</t>
    </rPh>
    <rPh sb="8" eb="10">
      <t>イドウ</t>
    </rPh>
    <phoneticPr fontId="1"/>
  </si>
  <si>
    <t xml:space="preserve">  左のシートに移動</t>
    <rPh sb="2" eb="3">
      <t>ヒダリ</t>
    </rPh>
    <rPh sb="8" eb="10">
      <t>イドウ</t>
    </rPh>
    <phoneticPr fontId="1"/>
  </si>
  <si>
    <t xml:space="preserve">  通貨の表示</t>
    <rPh sb="2" eb="4">
      <t>ツウカ</t>
    </rPh>
    <rPh sb="5" eb="7">
      <t>ヒョウジ</t>
    </rPh>
    <phoneticPr fontId="1"/>
  </si>
  <si>
    <t xml:space="preserve">  ％の表示</t>
    <rPh sb="4" eb="6">
      <t>ヒョウジ</t>
    </rPh>
    <phoneticPr fontId="1"/>
  </si>
  <si>
    <t xml:space="preserve">  オートSUM</t>
    <phoneticPr fontId="1"/>
  </si>
  <si>
    <t xml:space="preserve">  絶対参照の設定</t>
    <rPh sb="2" eb="6">
      <t>ゼッタイサンショウ</t>
    </rPh>
    <rPh sb="7" eb="9">
      <t>セッテイ</t>
    </rPh>
    <phoneticPr fontId="1"/>
  </si>
  <si>
    <t xml:space="preserve">  テーブルを作成</t>
    <rPh sb="7" eb="9">
      <t>サクセイ</t>
    </rPh>
    <phoneticPr fontId="1"/>
  </si>
  <si>
    <t xml:space="preserve">  グラフを作成</t>
    <rPh sb="6" eb="8">
      <t>サクセイ</t>
    </rPh>
    <phoneticPr fontId="1"/>
  </si>
  <si>
    <t xml:space="preserve">  編集 / 参照の確認</t>
    <rPh sb="2" eb="4">
      <t>ヘンシュウ</t>
    </rPh>
    <rPh sb="7" eb="9">
      <t>サンショウ</t>
    </rPh>
    <rPh sb="10" eb="12">
      <t>カクニン</t>
    </rPh>
    <phoneticPr fontId="1"/>
  </si>
  <si>
    <r>
      <t>トライ！　膝高から身長を求めよう</t>
    </r>
    <r>
      <rPr>
        <b/>
        <sz val="11"/>
        <color theme="8"/>
        <rFont val="游ゴシック"/>
        <family val="3"/>
        <charset val="128"/>
        <scheme val="minor"/>
      </rPr>
      <t>（宮澤の式より）</t>
    </r>
    <rPh sb="5" eb="7">
      <t>ヒザタカ</t>
    </rPh>
    <rPh sb="9" eb="11">
      <t>シンチョウ</t>
    </rPh>
    <rPh sb="12" eb="13">
      <t>モト</t>
    </rPh>
    <rPh sb="17" eb="19">
      <t>ミヤザワ</t>
    </rPh>
    <rPh sb="20" eb="21">
      <t>シキ</t>
    </rPh>
    <phoneticPr fontId="1"/>
  </si>
  <si>
    <t xml:space="preserve">  今日の日付を入力</t>
    <rPh sb="2" eb="4">
      <t>キョウ</t>
    </rPh>
    <rPh sb="5" eb="7">
      <t>ヒヅケ</t>
    </rPh>
    <rPh sb="8" eb="10">
      <t>ニュウリョク</t>
    </rPh>
    <phoneticPr fontId="1"/>
  </si>
  <si>
    <t>年齢</t>
    <rPh sb="0" eb="2">
      <t>ネンレイ</t>
    </rPh>
    <phoneticPr fontId="1"/>
  </si>
  <si>
    <t>メッツと消費エネルギーのシートを作成しよう</t>
    <phoneticPr fontId="1"/>
  </si>
  <si>
    <t>■</t>
  </si>
  <si>
    <t>体重：60kg</t>
    <rPh sb="0" eb="2">
      <t>タイジュウ</t>
    </rPh>
    <phoneticPr fontId="1"/>
  </si>
  <si>
    <t>身体活動の内容</t>
    <phoneticPr fontId="1"/>
  </si>
  <si>
    <t>ソフトム太郎さんのデータ</t>
  </si>
  <si>
    <t>常食1400kcal</t>
    <rPh sb="0" eb="2">
      <t>ジョウショク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</si>
</sst>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"/>
    <numFmt numFmtId="177" formatCode="#"/>
    <numFmt numFmtId="178" formatCode="0&quot;kg&quot;"/>
    <numFmt numFmtId="179" formatCode="[$]ggge&quot;年&quot;m&quot;月&quot;d&quot;日&quot;;@" x16r2:formatCode16="[$-ja-JP-x-gannen]ggge&quot;年&quot;m&quot;月&quot;d&quot;日&quot;;@"/>
    <numFmt numFmtId="180" formatCode="0.0&quot;kg&quot;"/>
    <numFmt numFmtId="181" formatCode="0.0&quot;時間&quot;"/>
    <numFmt numFmtId="182" formatCode="0&quot;kcal&quot;"/>
    <numFmt numFmtId="183" formatCode="m&quot;月&quot;d&quot;日&quot;;@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FF6969"/>
      <name val="游ゴシック"/>
      <family val="3"/>
      <charset val="128"/>
      <scheme val="minor"/>
    </font>
    <font>
      <b/>
      <sz val="12"/>
      <color theme="8"/>
      <name val="游ゴシック"/>
      <family val="3"/>
      <charset val="128"/>
      <scheme val="minor"/>
    </font>
    <font>
      <b/>
      <sz val="11"/>
      <color theme="8"/>
      <name val="游ゴシック"/>
      <family val="3"/>
      <charset val="128"/>
      <scheme val="minor"/>
    </font>
    <font>
      <sz val="11"/>
      <color theme="8"/>
      <name val="游ゴシック"/>
      <family val="2"/>
      <charset val="128"/>
      <scheme val="minor"/>
    </font>
    <font>
      <sz val="11"/>
      <color theme="8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0"/>
      <color rgb="FF2B2B2B"/>
      <name val="游ゴシック"/>
      <family val="3"/>
      <charset val="128"/>
      <scheme val="minor"/>
    </font>
    <font>
      <sz val="10"/>
      <color rgb="FF2B2B2B"/>
      <name val="游ゴシック"/>
      <family val="3"/>
      <charset val="128"/>
      <scheme val="minor"/>
    </font>
    <font>
      <sz val="9"/>
      <color rgb="FF2B2B2B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2"/>
      <color rgb="FF2B2B2B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 tint="0.249977111117893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7F1F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FEFFF"/>
        <bgColor indexed="64"/>
      </patternFill>
    </fill>
    <fill>
      <patternFill patternType="solid">
        <fgColor rgb="FFE5F7E7"/>
        <bgColor indexed="64"/>
      </patternFill>
    </fill>
    <fill>
      <patternFill patternType="solid">
        <fgColor rgb="FFFFEAA7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1" tint="0.499984740745262"/>
      </bottom>
      <diagonal/>
    </border>
    <border>
      <left style="thick">
        <color theme="0" tint="-0.14996795556505021"/>
      </left>
      <right/>
      <top style="thick">
        <color theme="0" tint="-0.14996795556505021"/>
      </top>
      <bottom style="thin">
        <color theme="0"/>
      </bottom>
      <diagonal/>
    </border>
    <border>
      <left style="thick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ck">
        <color theme="0" tint="-0.14996795556505021"/>
      </left>
      <right/>
      <top style="thin">
        <color theme="0"/>
      </top>
      <bottom style="thick">
        <color theme="0" tint="-0.14996795556505021"/>
      </bottom>
      <diagonal/>
    </border>
    <border>
      <left/>
      <right/>
      <top style="thick">
        <color theme="0" tint="-0.1499679555650502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14996795556505021"/>
      </bottom>
      <diagonal/>
    </border>
    <border>
      <left/>
      <right/>
      <top style="thick">
        <color theme="0" tint="-0.14996795556505021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ck">
        <color theme="0" tint="-0.14996795556505021"/>
      </bottom>
      <diagonal/>
    </border>
    <border>
      <left/>
      <right style="thick">
        <color theme="0" tint="-0.14996795556505021"/>
      </right>
      <top style="thick">
        <color theme="0" tint="-0.14996795556505021"/>
      </top>
      <bottom style="thin">
        <color theme="0" tint="-0.24994659260841701"/>
      </bottom>
      <diagonal/>
    </border>
    <border>
      <left/>
      <right style="thick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theme="0" tint="-0.14996795556505021"/>
      </right>
      <top style="thin">
        <color theme="0" tint="-0.24994659260841701"/>
      </top>
      <bottom style="thick">
        <color theme="0" tint="-0.1499679555650502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5" fillId="0" borderId="0" xfId="0" applyFon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1" xfId="0" applyFont="1" applyBorder="1">
      <alignment vertical="center"/>
    </xf>
    <xf numFmtId="0" fontId="6" fillId="2" borderId="1" xfId="0" applyFont="1" applyFill="1" applyBorder="1">
      <alignment vertical="center"/>
    </xf>
    <xf numFmtId="0" fontId="6" fillId="0" borderId="2" xfId="0" applyFont="1" applyBorder="1">
      <alignment vertical="center"/>
    </xf>
    <xf numFmtId="0" fontId="10" fillId="0" borderId="2" xfId="0" applyFont="1" applyBorder="1">
      <alignment vertical="center"/>
    </xf>
    <xf numFmtId="177" fontId="10" fillId="2" borderId="6" xfId="1" applyNumberFormat="1" applyFont="1" applyFill="1" applyBorder="1">
      <alignment vertical="center"/>
    </xf>
    <xf numFmtId="0" fontId="2" fillId="0" borderId="0" xfId="0" applyFont="1">
      <alignment vertical="center"/>
    </xf>
    <xf numFmtId="0" fontId="10" fillId="0" borderId="6" xfId="0" applyFont="1" applyBorder="1">
      <alignment vertical="center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0" fillId="0" borderId="9" xfId="0" applyBorder="1">
      <alignment vertical="center"/>
    </xf>
    <xf numFmtId="0" fontId="2" fillId="0" borderId="9" xfId="0" applyFont="1" applyBorder="1">
      <alignment vertical="center"/>
    </xf>
    <xf numFmtId="0" fontId="11" fillId="0" borderId="0" xfId="0" applyFont="1" applyAlignment="1"/>
    <xf numFmtId="0" fontId="12" fillId="0" borderId="0" xfId="0" applyFont="1">
      <alignment vertical="center"/>
    </xf>
    <xf numFmtId="0" fontId="3" fillId="0" borderId="0" xfId="0" applyFont="1" applyAlignment="1"/>
    <xf numFmtId="0" fontId="0" fillId="10" borderId="0" xfId="0" applyFill="1">
      <alignment vertical="center"/>
    </xf>
    <xf numFmtId="0" fontId="0" fillId="10" borderId="1" xfId="0" applyFill="1" applyBorder="1">
      <alignment vertical="center"/>
    </xf>
    <xf numFmtId="0" fontId="14" fillId="10" borderId="0" xfId="0" applyFont="1" applyFill="1">
      <alignment vertical="center"/>
    </xf>
    <xf numFmtId="0" fontId="15" fillId="1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6" fillId="0" borderId="0" xfId="0" applyFont="1">
      <alignment vertical="center"/>
    </xf>
    <xf numFmtId="0" fontId="10" fillId="8" borderId="13" xfId="0" applyFont="1" applyFill="1" applyBorder="1">
      <alignment vertical="center"/>
    </xf>
    <xf numFmtId="0" fontId="10" fillId="6" borderId="14" xfId="0" applyFont="1" applyFill="1" applyBorder="1">
      <alignment vertical="center"/>
    </xf>
    <xf numFmtId="0" fontId="10" fillId="8" borderId="15" xfId="0" applyFont="1" applyFill="1" applyBorder="1">
      <alignment vertical="center"/>
    </xf>
    <xf numFmtId="0" fontId="10" fillId="6" borderId="16" xfId="0" applyFont="1" applyFill="1" applyBorder="1">
      <alignment vertical="center"/>
    </xf>
    <xf numFmtId="0" fontId="6" fillId="8" borderId="11" xfId="0" applyFont="1" applyFill="1" applyBorder="1">
      <alignment vertical="center"/>
    </xf>
    <xf numFmtId="0" fontId="10" fillId="8" borderId="12" xfId="0" applyFont="1" applyFill="1" applyBorder="1">
      <alignment vertical="center"/>
    </xf>
    <xf numFmtId="0" fontId="10" fillId="6" borderId="17" xfId="0" applyFont="1" applyFill="1" applyBorder="1">
      <alignment vertical="center"/>
    </xf>
    <xf numFmtId="0" fontId="10" fillId="6" borderId="18" xfId="0" applyFont="1" applyFill="1" applyBorder="1">
      <alignment vertical="center"/>
    </xf>
    <xf numFmtId="0" fontId="10" fillId="6" borderId="13" xfId="0" applyFont="1" applyFill="1" applyBorder="1">
      <alignment vertical="center"/>
    </xf>
    <xf numFmtId="0" fontId="10" fillId="9" borderId="13" xfId="0" applyFont="1" applyFill="1" applyBorder="1">
      <alignment vertical="center"/>
    </xf>
    <xf numFmtId="0" fontId="10" fillId="9" borderId="14" xfId="0" applyFont="1" applyFill="1" applyBorder="1">
      <alignment vertical="center"/>
    </xf>
    <xf numFmtId="0" fontId="10" fillId="7" borderId="15" xfId="0" applyFont="1" applyFill="1" applyBorder="1">
      <alignment vertical="center"/>
    </xf>
    <xf numFmtId="0" fontId="10" fillId="7" borderId="16" xfId="0" applyFont="1" applyFill="1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56" fontId="17" fillId="0" borderId="0" xfId="0" applyNumberFormat="1" applyFont="1">
      <alignment vertical="center"/>
    </xf>
    <xf numFmtId="0" fontId="17" fillId="8" borderId="10" xfId="0" applyFont="1" applyFill="1" applyBorder="1" applyAlignment="1">
      <alignment horizontal="center" vertical="center"/>
    </xf>
    <xf numFmtId="0" fontId="17" fillId="10" borderId="10" xfId="0" applyFont="1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13" borderId="0" xfId="0" applyFont="1" applyFill="1" applyAlignment="1">
      <alignment horizontal="center" vertical="center"/>
    </xf>
    <xf numFmtId="0" fontId="17" fillId="12" borderId="0" xfId="0" applyFont="1" applyFill="1" applyAlignment="1">
      <alignment horizontal="center" vertical="center"/>
    </xf>
    <xf numFmtId="2" fontId="10" fillId="0" borderId="0" xfId="0" applyNumberFormat="1" applyFont="1">
      <alignment vertical="center"/>
    </xf>
    <xf numFmtId="176" fontId="2" fillId="7" borderId="9" xfId="0" applyNumberFormat="1" applyFont="1" applyFill="1" applyBorder="1">
      <alignment vertical="center"/>
    </xf>
    <xf numFmtId="0" fontId="0" fillId="8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8" borderId="10" xfId="0" applyFill="1" applyBorder="1" applyAlignment="1">
      <alignment horizontal="center" vertical="center"/>
    </xf>
    <xf numFmtId="180" fontId="10" fillId="6" borderId="2" xfId="0" applyNumberFormat="1" applyFont="1" applyFill="1" applyBorder="1">
      <alignment vertical="center"/>
    </xf>
    <xf numFmtId="0" fontId="10" fillId="8" borderId="11" xfId="0" applyFont="1" applyFill="1" applyBorder="1">
      <alignment vertical="center"/>
    </xf>
    <xf numFmtId="0" fontId="10" fillId="6" borderId="12" xfId="0" applyFont="1" applyFill="1" applyBorder="1">
      <alignment vertical="center"/>
    </xf>
    <xf numFmtId="0" fontId="10" fillId="7" borderId="10" xfId="0" applyFont="1" applyFill="1" applyBorder="1">
      <alignment vertical="center"/>
    </xf>
    <xf numFmtId="0" fontId="6" fillId="0" borderId="0" xfId="0" applyFont="1">
      <alignment vertical="center"/>
    </xf>
    <xf numFmtId="0" fontId="10" fillId="0" borderId="4" xfId="0" applyFont="1" applyBorder="1">
      <alignment vertical="center"/>
    </xf>
    <xf numFmtId="14" fontId="10" fillId="0" borderId="0" xfId="0" applyNumberFormat="1" applyFont="1">
      <alignment vertical="center"/>
    </xf>
    <xf numFmtId="0" fontId="10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19" fillId="8" borderId="19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left" vertical="center" wrapText="1"/>
    </xf>
    <xf numFmtId="0" fontId="21" fillId="5" borderId="19" xfId="0" applyFont="1" applyFill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readingOrder="1"/>
    </xf>
    <xf numFmtId="0" fontId="23" fillId="4" borderId="1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3" fillId="0" borderId="22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81" fontId="6" fillId="0" borderId="1" xfId="0" applyNumberFormat="1" applyFont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/>
    </xf>
    <xf numFmtId="182" fontId="6" fillId="10" borderId="1" xfId="0" applyNumberFormat="1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81" fontId="6" fillId="0" borderId="24" xfId="0" applyNumberFormat="1" applyFont="1" applyBorder="1" applyAlignment="1">
      <alignment horizontal="center" vertical="center"/>
    </xf>
    <xf numFmtId="180" fontId="6" fillId="0" borderId="24" xfId="0" applyNumberFormat="1" applyFont="1" applyBorder="1" applyAlignment="1">
      <alignment horizontal="center" vertical="center"/>
    </xf>
    <xf numFmtId="182" fontId="6" fillId="10" borderId="24" xfId="0" applyNumberFormat="1" applyFont="1" applyFill="1" applyBorder="1" applyAlignment="1">
      <alignment horizontal="center" vertical="center"/>
    </xf>
    <xf numFmtId="14" fontId="8" fillId="0" borderId="3" xfId="0" applyNumberFormat="1" applyFont="1" applyBorder="1" applyAlignment="1">
      <alignment horizontal="right" vertical="center"/>
    </xf>
    <xf numFmtId="0" fontId="8" fillId="3" borderId="3" xfId="0" applyFont="1" applyFill="1" applyBorder="1">
      <alignment vertical="center"/>
    </xf>
    <xf numFmtId="182" fontId="8" fillId="14" borderId="7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24" fillId="2" borderId="28" xfId="0" applyFont="1" applyFill="1" applyBorder="1">
      <alignment vertical="center"/>
    </xf>
    <xf numFmtId="0" fontId="24" fillId="2" borderId="29" xfId="0" applyFont="1" applyFill="1" applyBorder="1">
      <alignment vertical="center"/>
    </xf>
    <xf numFmtId="0" fontId="24" fillId="2" borderId="30" xfId="0" applyFont="1" applyFill="1" applyBorder="1">
      <alignment vertical="center"/>
    </xf>
    <xf numFmtId="0" fontId="25" fillId="8" borderId="32" xfId="0" applyFont="1" applyFill="1" applyBorder="1">
      <alignment vertical="center"/>
    </xf>
    <xf numFmtId="0" fontId="26" fillId="0" borderId="0" xfId="0" applyFont="1">
      <alignment vertical="center"/>
    </xf>
    <xf numFmtId="0" fontId="25" fillId="8" borderId="25" xfId="0" applyFont="1" applyFill="1" applyBorder="1">
      <alignment vertical="center"/>
    </xf>
    <xf numFmtId="0" fontId="25" fillId="8" borderId="31" xfId="0" applyFont="1" applyFill="1" applyBorder="1">
      <alignment vertical="center"/>
    </xf>
    <xf numFmtId="0" fontId="24" fillId="2" borderId="34" xfId="0" applyFont="1" applyFill="1" applyBorder="1">
      <alignment vertical="center"/>
    </xf>
    <xf numFmtId="0" fontId="25" fillId="8" borderId="26" xfId="0" applyFont="1" applyFill="1" applyBorder="1">
      <alignment vertical="center"/>
    </xf>
    <xf numFmtId="0" fontId="24" fillId="2" borderId="35" xfId="0" applyFont="1" applyFill="1" applyBorder="1">
      <alignment vertical="center"/>
    </xf>
    <xf numFmtId="0" fontId="25" fillId="8" borderId="27" xfId="0" applyFont="1" applyFill="1" applyBorder="1">
      <alignment vertical="center"/>
    </xf>
    <xf numFmtId="0" fontId="25" fillId="8" borderId="33" xfId="0" applyFont="1" applyFill="1" applyBorder="1">
      <alignment vertical="center"/>
    </xf>
    <xf numFmtId="0" fontId="24" fillId="2" borderId="36" xfId="0" applyFont="1" applyFill="1" applyBorder="1">
      <alignment vertical="center"/>
    </xf>
    <xf numFmtId="0" fontId="0" fillId="10" borderId="1" xfId="0" applyFill="1" applyBorder="1" applyAlignment="1">
      <alignment horizontal="center" vertical="center"/>
    </xf>
    <xf numFmtId="176" fontId="0" fillId="11" borderId="1" xfId="0" applyNumberForma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6" fillId="7" borderId="0" xfId="0" applyFont="1" applyFill="1">
      <alignment vertical="center"/>
    </xf>
    <xf numFmtId="0" fontId="10" fillId="7" borderId="0" xfId="0" applyFont="1" applyFill="1">
      <alignment vertical="center"/>
    </xf>
    <xf numFmtId="183" fontId="10" fillId="8" borderId="2" xfId="0" applyNumberFormat="1" applyFont="1" applyFill="1" applyBorder="1" applyAlignment="1">
      <alignment horizontal="center" vertical="center"/>
    </xf>
    <xf numFmtId="0" fontId="0" fillId="7" borderId="0" xfId="0" applyFill="1">
      <alignment vertical="center"/>
    </xf>
    <xf numFmtId="56" fontId="10" fillId="7" borderId="0" xfId="0" applyNumberFormat="1" applyFont="1" applyFill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0" fillId="7" borderId="0" xfId="0" applyFont="1" applyFill="1" applyAlignment="1">
      <alignment horizontal="left" vertical="center"/>
    </xf>
    <xf numFmtId="0" fontId="23" fillId="4" borderId="20" xfId="0" applyFont="1" applyFill="1" applyBorder="1" applyAlignment="1">
      <alignment horizontal="center" vertical="center" wrapText="1"/>
    </xf>
    <xf numFmtId="0" fontId="23" fillId="4" borderId="21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left" vertical="center" wrapText="1"/>
    </xf>
    <xf numFmtId="0" fontId="20" fillId="5" borderId="21" xfId="0" applyFont="1" applyFill="1" applyBorder="1" applyAlignment="1">
      <alignment horizontal="left" vertical="center" wrapText="1"/>
    </xf>
    <xf numFmtId="0" fontId="20" fillId="5" borderId="19" xfId="0" applyFont="1" applyFill="1" applyBorder="1" applyAlignment="1">
      <alignment horizontal="left" vertical="center" wrapText="1"/>
    </xf>
    <xf numFmtId="0" fontId="20" fillId="5" borderId="23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10" borderId="0" xfId="0" applyFont="1" applyFill="1" applyAlignment="1">
      <alignment horizontal="center" vertical="center"/>
    </xf>
    <xf numFmtId="0" fontId="10" fillId="10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horizontal="left" vertical="center"/>
    </xf>
    <xf numFmtId="0" fontId="19" fillId="8" borderId="19" xfId="0" applyFont="1" applyFill="1" applyBorder="1" applyAlignment="1">
      <alignment horizontal="center" vertical="center" wrapText="1"/>
    </xf>
    <xf numFmtId="0" fontId="19" fillId="8" borderId="20" xfId="0" applyFont="1" applyFill="1" applyBorder="1" applyAlignment="1">
      <alignment horizontal="center" vertical="center" wrapText="1"/>
    </xf>
    <xf numFmtId="0" fontId="19" fillId="8" borderId="2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6" fillId="7" borderId="0" xfId="0" applyFont="1" applyFill="1">
      <alignment vertical="center"/>
    </xf>
    <xf numFmtId="0" fontId="10" fillId="7" borderId="0" xfId="0" applyFont="1" applyFill="1" applyAlignment="1">
      <alignment vertical="top"/>
    </xf>
    <xf numFmtId="0" fontId="10" fillId="7" borderId="0" xfId="0" applyFont="1" applyFill="1">
      <alignment vertical="center"/>
    </xf>
    <xf numFmtId="0" fontId="10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EBFF"/>
      <color rgb="FFE7F1F9"/>
      <color rgb="FFFFEAA7"/>
      <color rgb="FFE5F7E7"/>
      <color rgb="FFEFEFFF"/>
      <color rgb="FFE9EDF7"/>
      <color rgb="FFE7E7FF"/>
      <color rgb="FFFFF7FF"/>
      <color rgb="FFFF696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167640</xdr:colOff>
      <xdr:row>4</xdr:row>
      <xdr:rowOff>160020</xdr:rowOff>
    </xdr:from>
    <xdr:to>
      <xdr:col>7</xdr:col>
      <xdr:colOff>22860</xdr:colOff>
      <xdr:row>13</xdr:row>
      <xdr:rowOff>175260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38C07940-4AB1-45A5-BCD3-3A40A15A3552}"/>
            </a:ext>
          </a:extLst>
        </xdr:cNvPr>
        <xdr:cNvSpPr/>
      </xdr:nvSpPr>
      <xdr:spPr>
        <a:xfrm>
          <a:off x="4183380" y="1196340"/>
          <a:ext cx="2537460" cy="2255520"/>
        </a:xfrm>
        <a:prstGeom prst="wedgeRoundRectCallout">
          <a:avLst>
            <a:gd name="adj1" fmla="val -58318"/>
            <a:gd name="adj2" fmla="val -30722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２．編集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[F2]</a:t>
          </a:r>
          <a:r>
            <a:rPr kumimoji="1" lang="en-US" altLang="ja-JP" sz="1100" baseline="0">
              <a:solidFill>
                <a:schemeClr val="tx1"/>
              </a:solidFill>
            </a:rPr>
            <a:t> </a:t>
          </a:r>
          <a:r>
            <a:rPr kumimoji="1" lang="ja-JP" altLang="en-US" sz="1100">
              <a:solidFill>
                <a:schemeClr val="tx1"/>
              </a:solidFill>
            </a:rPr>
            <a:t>編集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最初にカーソル移動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最後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にカーソル移動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■文字の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削除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[Backspace]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カーソルの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左を削除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[Delete]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カーソルの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右を削除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617220</xdr:colOff>
      <xdr:row>12</xdr:row>
      <xdr:rowOff>0</xdr:rowOff>
    </xdr:from>
    <xdr:to>
      <xdr:col>1</xdr:col>
      <xdr:colOff>251460</xdr:colOff>
      <xdr:row>16</xdr:row>
      <xdr:rowOff>83820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6DB7C661-BF23-4B8C-AD9C-30A232C61112}"/>
            </a:ext>
          </a:extLst>
        </xdr:cNvPr>
        <xdr:cNvSpPr/>
      </xdr:nvSpPr>
      <xdr:spPr>
        <a:xfrm>
          <a:off x="617220" y="2827020"/>
          <a:ext cx="1828800" cy="998220"/>
        </a:xfrm>
        <a:prstGeom prst="wedgeRoundRectCallout">
          <a:avLst>
            <a:gd name="adj1" fmla="val 72909"/>
            <a:gd name="adj2" fmla="val -70867"/>
            <a:gd name="adj3" fmla="val 16667"/>
          </a:avLst>
        </a:prstGeom>
        <a:solidFill>
          <a:srgbClr val="FFEB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４．候補表示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[Alt]</a:t>
          </a:r>
          <a:r>
            <a:rPr kumimoji="1" lang="ja-JP" altLang="en-US" sz="1100">
              <a:solidFill>
                <a:schemeClr val="tx1"/>
              </a:solidFill>
            </a:rPr>
            <a:t>＋</a:t>
          </a:r>
          <a:r>
            <a:rPr kumimoji="1" lang="en-US" altLang="ja-JP" sz="1100">
              <a:solidFill>
                <a:schemeClr val="tx1"/>
              </a:solidFill>
            </a:rPr>
            <a:t>[</a:t>
          </a:r>
          <a:r>
            <a:rPr kumimoji="1" lang="ja-JP" altLang="en-US" sz="1100">
              <a:solidFill>
                <a:schemeClr val="tx1"/>
              </a:solidFill>
            </a:rPr>
            <a:t>↓</a:t>
          </a:r>
          <a:r>
            <a:rPr kumimoji="1" lang="en-US" altLang="ja-JP" sz="1100">
              <a:solidFill>
                <a:schemeClr val="tx1"/>
              </a:solidFill>
            </a:rPr>
            <a:t>]</a:t>
          </a:r>
          <a:r>
            <a:rPr kumimoji="1" lang="ja-JP" altLang="en-US" sz="1100">
              <a:solidFill>
                <a:schemeClr val="tx1"/>
              </a:solidFill>
            </a:rPr>
            <a:t>　　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同列のデータを表示</a:t>
          </a:r>
        </a:p>
      </xdr:txBody>
    </xdr:sp>
    <xdr:clientData/>
  </xdr:twoCellAnchor>
  <xdr:twoCellAnchor>
    <xdr:from>
      <xdr:col>0</xdr:col>
      <xdr:colOff>91440</xdr:colOff>
      <xdr:row>5</xdr:row>
      <xdr:rowOff>228600</xdr:rowOff>
    </xdr:from>
    <xdr:to>
      <xdr:col>0</xdr:col>
      <xdr:colOff>2049780</xdr:colOff>
      <xdr:row>11</xdr:row>
      <xdr:rowOff>137160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6A174E69-1808-4DA4-A949-4572291AA210}"/>
            </a:ext>
          </a:extLst>
        </xdr:cNvPr>
        <xdr:cNvSpPr/>
      </xdr:nvSpPr>
      <xdr:spPr>
        <a:xfrm>
          <a:off x="91440" y="1310640"/>
          <a:ext cx="1958340" cy="1424940"/>
        </a:xfrm>
        <a:prstGeom prst="wedgeRoundRectCallout">
          <a:avLst>
            <a:gd name="adj1" fmla="val 56751"/>
            <a:gd name="adj2" fmla="val -20578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３．削除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en-US" altLang="ja-JP" sz="1100">
              <a:solidFill>
                <a:schemeClr val="tx1"/>
              </a:solidFill>
            </a:rPr>
            <a:t>[Backspace]</a:t>
          </a:r>
          <a:r>
            <a:rPr kumimoji="1" lang="ja-JP" altLang="en-US" sz="1100">
              <a:solidFill>
                <a:schemeClr val="tx1"/>
              </a:solidFill>
            </a:rPr>
            <a:t>または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en-US" altLang="ja-JP" sz="1100">
              <a:solidFill>
                <a:schemeClr val="tx1"/>
              </a:solidFill>
            </a:rPr>
            <a:t>[Delete]</a:t>
          </a: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※Backspace</a:t>
          </a:r>
          <a:r>
            <a:rPr kumimoji="1" lang="ja-JP" altLang="en-US" sz="1100">
              <a:solidFill>
                <a:schemeClr val="tx1"/>
              </a:solidFill>
            </a:rPr>
            <a:t>は、削除後に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カーソルが残る</a:t>
          </a:r>
        </a:p>
      </xdr:txBody>
    </xdr:sp>
    <xdr:clientData/>
  </xdr:twoCellAnchor>
  <xdr:twoCellAnchor>
    <xdr:from>
      <xdr:col>0</xdr:col>
      <xdr:colOff>137160</xdr:colOff>
      <xdr:row>3</xdr:row>
      <xdr:rowOff>121920</xdr:rowOff>
    </xdr:from>
    <xdr:to>
      <xdr:col>0</xdr:col>
      <xdr:colOff>2026920</xdr:colOff>
      <xdr:row>5</xdr:row>
      <xdr:rowOff>137160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4672C97A-BFDE-4FC8-BC40-D7077365420E}"/>
            </a:ext>
          </a:extLst>
        </xdr:cNvPr>
        <xdr:cNvSpPr/>
      </xdr:nvSpPr>
      <xdr:spPr>
        <a:xfrm>
          <a:off x="137160" y="693420"/>
          <a:ext cx="1889760" cy="525780"/>
        </a:xfrm>
        <a:prstGeom prst="wedgeRoundRectCallout">
          <a:avLst>
            <a:gd name="adj1" fmla="val 57560"/>
            <a:gd name="adj2" fmla="val 4224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１．氏名・食種　入力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2</xdr:row>
      <xdr:rowOff>68580</xdr:rowOff>
    </xdr:from>
    <xdr:to>
      <xdr:col>5</xdr:col>
      <xdr:colOff>320040</xdr:colOff>
      <xdr:row>2</xdr:row>
      <xdr:rowOff>2705100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E6FF9DF1-3750-49A4-89E8-4E20419576DB}"/>
            </a:ext>
          </a:extLst>
        </xdr:cNvPr>
        <xdr:cNvSpPr/>
      </xdr:nvSpPr>
      <xdr:spPr>
        <a:xfrm>
          <a:off x="213360" y="297180"/>
          <a:ext cx="4145280" cy="2636520"/>
        </a:xfrm>
        <a:prstGeom prst="wedgeRoundRectCallout">
          <a:avLst>
            <a:gd name="adj1" fmla="val -14434"/>
            <a:gd name="adj2" fmla="val 64284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１．日付入力　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</a:rPr>
            <a:t>スラッシュを用いる　</a:t>
          </a:r>
          <a:endParaRPr kumimoji="1" lang="en-US" altLang="ja-JP" sz="1100" b="0">
            <a:solidFill>
              <a:schemeClr val="tx1"/>
            </a:solidFill>
          </a:endParaRPr>
        </a:p>
        <a:p>
          <a:pPr algn="l"/>
          <a:endParaRPr kumimoji="1" lang="en-US" altLang="ja-JP" sz="1100" b="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■</a:t>
          </a:r>
          <a:r>
            <a:rPr kumimoji="1" lang="ja-JP" altLang="en-US" sz="1100" baseline="0">
              <a:solidFill>
                <a:schemeClr val="tx1"/>
              </a:solidFill>
            </a:rPr>
            <a:t> </a:t>
          </a:r>
          <a:r>
            <a:rPr kumimoji="1" lang="ja-JP" altLang="en-US" sz="1100">
              <a:solidFill>
                <a:schemeClr val="tx1"/>
              </a:solidFill>
            </a:rPr>
            <a:t>本日の日付 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[Ctrl] +[ ; ]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■ 書式の設定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[Ctrl] +[ 1 ]</a:t>
          </a:r>
          <a:r>
            <a:rPr kumimoji="1" lang="ja-JP" altLang="ja-JP" sz="1100" b="1" baseline="0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1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セルの書式設定</a:t>
          </a:r>
          <a:r>
            <a:rPr kumimoji="1" lang="en-US" altLang="ja-JP" sz="1100" b="1" baseline="0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 b="1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en-US" altLang="ja-JP" sz="1100" b="1" baseline="0">
            <a:solidFill>
              <a:schemeClr val="accent6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aseline="0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日付の書式変更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日付＞種類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aseline="0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和暦表示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日付＞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カレンダーの種類［和暦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］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を選択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＞種類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228600</xdr:colOff>
      <xdr:row>2</xdr:row>
      <xdr:rowOff>2781300</xdr:rowOff>
    </xdr:from>
    <xdr:to>
      <xdr:col>7</xdr:col>
      <xdr:colOff>327660</xdr:colOff>
      <xdr:row>10</xdr:row>
      <xdr:rowOff>144780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70931D9B-86CC-417A-A8EE-D62C071E0DF3}"/>
            </a:ext>
          </a:extLst>
        </xdr:cNvPr>
        <xdr:cNvSpPr/>
      </xdr:nvSpPr>
      <xdr:spPr>
        <a:xfrm>
          <a:off x="3345180" y="3009900"/>
          <a:ext cx="2362200" cy="1981200"/>
        </a:xfrm>
        <a:prstGeom prst="wedgeRoundRectCallout">
          <a:avLst>
            <a:gd name="adj1" fmla="val -56975"/>
            <a:gd name="adj2" fmla="val 17628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数値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入力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■単位の設定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[Ctrl] +[ 1 ]</a:t>
          </a:r>
          <a:r>
            <a:rPr kumimoji="1" lang="ja-JP" altLang="ja-JP" sz="1100" b="1" baseline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セルの書式設定</a:t>
          </a:r>
          <a:r>
            <a:rPr kumimoji="1" lang="en-US" altLang="ja-JP" sz="1100" b="1" baseline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 b="1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 b="1">
            <a:solidFill>
              <a:schemeClr val="accent5">
                <a:lumMod val="75000"/>
              </a:schemeClr>
            </a:solidFill>
            <a:effectLst/>
          </a:endParaRPr>
        </a:p>
        <a:p>
          <a:r>
            <a:rPr kumimoji="1" lang="ja-JP" altLang="ja-JP" sz="1100" baseline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単位（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kg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）の設定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ユーザ定義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＞種類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『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 』 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『0"kg" 』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と入力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297180</xdr:colOff>
      <xdr:row>4</xdr:row>
      <xdr:rowOff>0</xdr:rowOff>
    </xdr:from>
    <xdr:to>
      <xdr:col>6</xdr:col>
      <xdr:colOff>99060</xdr:colOff>
      <xdr:row>10</xdr:row>
      <xdr:rowOff>99060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E13BE31B-E75F-4D83-9444-5E7E5EF340AA}"/>
            </a:ext>
          </a:extLst>
        </xdr:cNvPr>
        <xdr:cNvSpPr/>
      </xdr:nvSpPr>
      <xdr:spPr>
        <a:xfrm>
          <a:off x="2956560" y="967740"/>
          <a:ext cx="2819400" cy="1470660"/>
        </a:xfrm>
        <a:prstGeom prst="wedgeRoundRectCallout">
          <a:avLst>
            <a:gd name="adj1" fmla="val -55445"/>
            <a:gd name="adj2" fmla="val 37038"/>
            <a:gd name="adj3" fmla="val 16667"/>
          </a:avLst>
        </a:prstGeom>
        <a:solidFill>
          <a:srgbClr val="FFEB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１．数式入力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１．</a:t>
          </a:r>
          <a:r>
            <a:rPr kumimoji="1" lang="en-US" altLang="ja-JP" sz="1100">
              <a:solidFill>
                <a:schemeClr val="tx1"/>
              </a:solidFill>
            </a:rPr>
            <a:t>『</a:t>
          </a:r>
          <a:r>
            <a:rPr kumimoji="1" lang="ja-JP" altLang="en-US" sz="1100">
              <a:solidFill>
                <a:schemeClr val="tx1"/>
              </a:solidFill>
            </a:rPr>
            <a:t>＝</a:t>
          </a:r>
          <a:r>
            <a:rPr kumimoji="1" lang="en-US" altLang="ja-JP" sz="1100">
              <a:solidFill>
                <a:schemeClr val="tx1"/>
              </a:solidFill>
            </a:rPr>
            <a:t>』</a:t>
          </a:r>
          <a:r>
            <a:rPr kumimoji="1" lang="ja-JP" altLang="en-US" sz="1100">
              <a:solidFill>
                <a:schemeClr val="tx1"/>
              </a:solidFill>
            </a:rPr>
            <a:t>を入力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２．</a:t>
          </a:r>
          <a:r>
            <a:rPr kumimoji="1" lang="en-US" altLang="ja-JP" sz="1100">
              <a:solidFill>
                <a:schemeClr val="tx1"/>
              </a:solidFill>
            </a:rPr>
            <a:t>[ </a:t>
          </a:r>
          <a:r>
            <a:rPr kumimoji="1" lang="ja-JP" altLang="en-US" sz="1100">
              <a:solidFill>
                <a:schemeClr val="tx1"/>
              </a:solidFill>
            </a:rPr>
            <a:t>← </a:t>
          </a:r>
          <a:r>
            <a:rPr kumimoji="1" lang="en-US" altLang="ja-JP" sz="1100">
              <a:solidFill>
                <a:schemeClr val="tx1"/>
              </a:solidFill>
            </a:rPr>
            <a:t>] </a:t>
          </a:r>
          <a:r>
            <a:rPr kumimoji="1" lang="ja-JP" altLang="en-US" sz="1100">
              <a:solidFill>
                <a:schemeClr val="tx1"/>
              </a:solidFill>
            </a:rPr>
            <a:t>でナトリウム値のセルを選択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３．式を入力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４．</a:t>
          </a:r>
          <a:r>
            <a:rPr kumimoji="1" lang="en-US" altLang="ja-JP" sz="1100">
              <a:solidFill>
                <a:schemeClr val="tx1"/>
              </a:solidFill>
            </a:rPr>
            <a:t>[Enter]</a:t>
          </a:r>
          <a:r>
            <a:rPr kumimoji="1" lang="ja-JP" altLang="en-US" sz="1100">
              <a:solidFill>
                <a:schemeClr val="tx1"/>
              </a:solidFill>
            </a:rPr>
            <a:t>で確定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1097280</xdr:colOff>
      <xdr:row>6</xdr:row>
      <xdr:rowOff>45720</xdr:rowOff>
    </xdr:from>
    <xdr:to>
      <xdr:col>2</xdr:col>
      <xdr:colOff>121920</xdr:colOff>
      <xdr:row>7</xdr:row>
      <xdr:rowOff>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D4E85E4C-1DE0-249B-EF7E-49EF76AE4E74}"/>
            </a:ext>
          </a:extLst>
        </xdr:cNvPr>
        <xdr:cNvSpPr/>
      </xdr:nvSpPr>
      <xdr:spPr>
        <a:xfrm>
          <a:off x="1318260" y="1470660"/>
          <a:ext cx="289560" cy="182880"/>
        </a:xfrm>
        <a:prstGeom prst="downArrow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716280</xdr:colOff>
      <xdr:row>12</xdr:row>
      <xdr:rowOff>121920</xdr:rowOff>
    </xdr:from>
    <xdr:to>
      <xdr:col>6</xdr:col>
      <xdr:colOff>91440</xdr:colOff>
      <xdr:row>19</xdr:row>
      <xdr:rowOff>144780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8E134D8D-8886-45AF-B5E3-23F27348162B}"/>
            </a:ext>
          </a:extLst>
        </xdr:cNvPr>
        <xdr:cNvSpPr/>
      </xdr:nvSpPr>
      <xdr:spPr>
        <a:xfrm>
          <a:off x="2202180" y="2918460"/>
          <a:ext cx="3566160" cy="1623060"/>
        </a:xfrm>
        <a:prstGeom prst="wedgeRoundRectCallout">
          <a:avLst>
            <a:gd name="adj1" fmla="val -59149"/>
            <a:gd name="adj2" fmla="val -51920"/>
            <a:gd name="adj3" fmla="val 16667"/>
          </a:avLst>
        </a:prstGeom>
        <a:solidFill>
          <a:srgbClr val="FFEB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    ２．小数点以下の表示桁数の設定</a:t>
          </a:r>
          <a:endParaRPr kumimoji="1" lang="en-US" altLang="ja-JP" sz="1100" b="1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．マウスを右クリック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２．小数点桁数の表示設定をするボタンを押す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　　　</a:t>
          </a:r>
          <a:r>
            <a:rPr kumimoji="1" lang="ja-JP" altLang="en-US" sz="1100" b="1" baseline="0">
              <a:solidFill>
                <a:schemeClr val="tx1"/>
              </a:solidFill>
            </a:rPr>
            <a:t> </a:t>
          </a:r>
          <a:r>
            <a:rPr kumimoji="1" lang="ja-JP" altLang="en-US" sz="1100" b="0" baseline="0">
              <a:solidFill>
                <a:schemeClr val="tx1"/>
              </a:solidFill>
            </a:rPr>
            <a:t>小数点以下の表示桁数を減らす</a:t>
          </a:r>
          <a:endParaRPr kumimoji="1" lang="en-US" altLang="ja-JP" sz="1100" b="0" baseline="0">
            <a:solidFill>
              <a:schemeClr val="tx1"/>
            </a:solidFill>
          </a:endParaRPr>
        </a:p>
        <a:p>
          <a:pPr algn="l"/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 </a:t>
          </a:r>
          <a:r>
            <a:rPr kumimoji="1" lang="ja-JP" altLang="ja-JP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小数点以下の表示桁数を</a:t>
          </a:r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増やす</a:t>
          </a:r>
          <a:r>
            <a:rPr kumimoji="1" lang="ja-JP" altLang="ja-JP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　 </a:t>
          </a:r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　 </a:t>
          </a:r>
          <a:endParaRPr kumimoji="1" lang="en-US" altLang="ja-JP" sz="1100" b="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</xdr:col>
      <xdr:colOff>1021080</xdr:colOff>
      <xdr:row>16</xdr:row>
      <xdr:rowOff>182880</xdr:rowOff>
    </xdr:from>
    <xdr:to>
      <xdr:col>3</xdr:col>
      <xdr:colOff>133427</xdr:colOff>
      <xdr:row>17</xdr:row>
      <xdr:rowOff>179099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883BE15-476C-AF6C-A610-68FEF62AE5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269" t="-7271"/>
        <a:stretch/>
      </xdr:blipFill>
      <xdr:spPr>
        <a:xfrm>
          <a:off x="2506980" y="3893820"/>
          <a:ext cx="285827" cy="224819"/>
        </a:xfrm>
        <a:prstGeom prst="rect">
          <a:avLst/>
        </a:prstGeom>
      </xdr:spPr>
    </xdr:pic>
    <xdr:clientData/>
  </xdr:twoCellAnchor>
  <xdr:twoCellAnchor editAs="oneCell">
    <xdr:from>
      <xdr:col>2</xdr:col>
      <xdr:colOff>1043941</xdr:colOff>
      <xdr:row>18</xdr:row>
      <xdr:rowOff>15240</xdr:rowOff>
    </xdr:from>
    <xdr:to>
      <xdr:col>3</xdr:col>
      <xdr:colOff>144781</xdr:colOff>
      <xdr:row>19</xdr:row>
      <xdr:rowOff>15240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293BF40-6563-4E7D-9EE7-7D34307A37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351" b="-9077"/>
        <a:stretch/>
      </xdr:blipFill>
      <xdr:spPr>
        <a:xfrm>
          <a:off x="2529841" y="4183380"/>
          <a:ext cx="274320" cy="228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594360</xdr:colOff>
      <xdr:row>2</xdr:row>
      <xdr:rowOff>175260</xdr:rowOff>
    </xdr:from>
    <xdr:to>
      <xdr:col>3</xdr:col>
      <xdr:colOff>127000</xdr:colOff>
      <xdr:row>6</xdr:row>
      <xdr:rowOff>160020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C468183A-46B0-4477-BF2E-34915D0C77F1}"/>
            </a:ext>
          </a:extLst>
        </xdr:cNvPr>
        <xdr:cNvSpPr/>
      </xdr:nvSpPr>
      <xdr:spPr>
        <a:xfrm>
          <a:off x="839893" y="683260"/>
          <a:ext cx="2301240" cy="899160"/>
        </a:xfrm>
        <a:prstGeom prst="wedgeRoundRectCallout">
          <a:avLst>
            <a:gd name="adj1" fmla="val 14239"/>
            <a:gd name="adj2" fmla="val 66063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１．セルのコピー ＆ 貼り付け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１．</a:t>
          </a:r>
          <a:r>
            <a:rPr kumimoji="1" lang="en-US" altLang="ja-JP" sz="1100">
              <a:solidFill>
                <a:schemeClr val="tx1"/>
              </a:solidFill>
            </a:rPr>
            <a:t>[Ctrl] </a:t>
          </a:r>
          <a:r>
            <a:rPr kumimoji="1" lang="ja-JP" altLang="en-US" sz="1100">
              <a:solidFill>
                <a:schemeClr val="tx1"/>
              </a:solidFill>
            </a:rPr>
            <a:t>＋</a:t>
          </a:r>
          <a:r>
            <a:rPr kumimoji="1" lang="en-US" altLang="ja-JP" sz="1100">
              <a:solidFill>
                <a:schemeClr val="tx1"/>
              </a:solidFill>
            </a:rPr>
            <a:t>[C]</a:t>
          </a:r>
          <a:r>
            <a:rPr kumimoji="1" lang="ja-JP" altLang="en-US" sz="1100" baseline="0">
              <a:solidFill>
                <a:schemeClr val="tx1"/>
              </a:solidFill>
            </a:rPr>
            <a:t> コピー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</a:rPr>
            <a:t>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[Ctrl] 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＋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[V]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貼り付け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518160</xdr:colOff>
      <xdr:row>8</xdr:row>
      <xdr:rowOff>22860</xdr:rowOff>
    </xdr:from>
    <xdr:to>
      <xdr:col>2</xdr:col>
      <xdr:colOff>990600</xdr:colOff>
      <xdr:row>8</xdr:row>
      <xdr:rowOff>220980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EA6A28BF-E562-7506-9F50-D3A2FC413DE3}"/>
            </a:ext>
          </a:extLst>
        </xdr:cNvPr>
        <xdr:cNvSpPr/>
      </xdr:nvSpPr>
      <xdr:spPr>
        <a:xfrm>
          <a:off x="2110740" y="1905000"/>
          <a:ext cx="472440" cy="198120"/>
        </a:xfrm>
        <a:prstGeom prst="rightArrow">
          <a:avLst>
            <a:gd name="adj1" fmla="val 50000"/>
            <a:gd name="adj2" fmla="val 46154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541020</xdr:colOff>
      <xdr:row>19</xdr:row>
      <xdr:rowOff>22860</xdr:rowOff>
    </xdr:from>
    <xdr:to>
      <xdr:col>2</xdr:col>
      <xdr:colOff>1013460</xdr:colOff>
      <xdr:row>19</xdr:row>
      <xdr:rowOff>220980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6B68CF83-D449-436E-B052-669DE874D747}"/>
            </a:ext>
          </a:extLst>
        </xdr:cNvPr>
        <xdr:cNvSpPr/>
      </xdr:nvSpPr>
      <xdr:spPr>
        <a:xfrm>
          <a:off x="2133600" y="4419600"/>
          <a:ext cx="472440" cy="198120"/>
        </a:xfrm>
        <a:prstGeom prst="rightArrow">
          <a:avLst>
            <a:gd name="adj1" fmla="val 50000"/>
            <a:gd name="adj2" fmla="val 46154"/>
          </a:avLst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106680</xdr:colOff>
      <xdr:row>10</xdr:row>
      <xdr:rowOff>167640</xdr:rowOff>
    </xdr:from>
    <xdr:to>
      <xdr:col>3</xdr:col>
      <xdr:colOff>792480</xdr:colOff>
      <xdr:row>17</xdr:row>
      <xdr:rowOff>99060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CB7379AD-7233-40D4-BD80-1F2D0A3539BE}"/>
            </a:ext>
          </a:extLst>
        </xdr:cNvPr>
        <xdr:cNvSpPr/>
      </xdr:nvSpPr>
      <xdr:spPr>
        <a:xfrm>
          <a:off x="350520" y="2506980"/>
          <a:ext cx="3459480" cy="1531620"/>
        </a:xfrm>
        <a:prstGeom prst="wedgeRoundRectCallout">
          <a:avLst>
            <a:gd name="adj1" fmla="val 11194"/>
            <a:gd name="adj2" fmla="val 68568"/>
            <a:gd name="adj3" fmla="val 16667"/>
          </a:avLst>
        </a:prstGeom>
        <a:solidFill>
          <a:srgbClr val="E7F1F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２．セルのコピー ＆ 値のみ貼り付け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１．</a:t>
          </a:r>
          <a:r>
            <a:rPr kumimoji="1" lang="en-US" altLang="ja-JP" sz="1100">
              <a:solidFill>
                <a:schemeClr val="tx1"/>
              </a:solidFill>
            </a:rPr>
            <a:t>[Ctrl] </a:t>
          </a:r>
          <a:r>
            <a:rPr kumimoji="1" lang="ja-JP" altLang="en-US" sz="1100">
              <a:solidFill>
                <a:schemeClr val="tx1"/>
              </a:solidFill>
            </a:rPr>
            <a:t>＋</a:t>
          </a:r>
          <a:r>
            <a:rPr kumimoji="1" lang="en-US" altLang="ja-JP" sz="1100">
              <a:solidFill>
                <a:schemeClr val="tx1"/>
              </a:solidFill>
            </a:rPr>
            <a:t>[C]</a:t>
          </a:r>
          <a:r>
            <a:rPr kumimoji="1" lang="ja-JP" altLang="en-US" sz="1100" baseline="0">
              <a:solidFill>
                <a:schemeClr val="tx1"/>
              </a:solidFill>
            </a:rPr>
            <a:t> コピー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</a:rPr>
            <a:t>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[Ctrl] 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＋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[Alt]</a:t>
          </a:r>
          <a:r>
            <a:rPr kumimoji="1" lang="ja-JP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＋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[V]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形式を選択して貼り付け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３．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[V] 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値のみ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４．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[Enter] OK</a:t>
          </a:r>
        </a:p>
      </xdr:txBody>
    </xdr:sp>
    <xdr:clientData/>
  </xdr:twoCellAnchor>
  <xdr:twoCellAnchor>
    <xdr:from>
      <xdr:col>0</xdr:col>
      <xdr:colOff>53340</xdr:colOff>
      <xdr:row>22</xdr:row>
      <xdr:rowOff>106680</xdr:rowOff>
    </xdr:from>
    <xdr:to>
      <xdr:col>3</xdr:col>
      <xdr:colOff>38100</xdr:colOff>
      <xdr:row>30</xdr:row>
      <xdr:rowOff>30480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476D90BD-53A7-4B47-A8A6-DDDC90313806}"/>
            </a:ext>
          </a:extLst>
        </xdr:cNvPr>
        <xdr:cNvSpPr/>
      </xdr:nvSpPr>
      <xdr:spPr>
        <a:xfrm>
          <a:off x="53340" y="5189220"/>
          <a:ext cx="3002280" cy="1752600"/>
        </a:xfrm>
        <a:prstGeom prst="wedgeRoundRectCallout">
          <a:avLst>
            <a:gd name="adj1" fmla="val -14340"/>
            <a:gd name="adj2" fmla="val 72079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３．オートフィル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　</a:t>
          </a:r>
          <a:r>
            <a:rPr kumimoji="1" lang="ja-JP" altLang="en-US" sz="1000" b="1">
              <a:solidFill>
                <a:schemeClr val="tx1"/>
              </a:solidFill>
            </a:rPr>
            <a:t>　（ドラッグでコピー）　</a:t>
          </a:r>
          <a:endParaRPr kumimoji="1" lang="en-US" altLang="ja-JP" sz="1100" b="1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</a:rPr>
            <a:t>　１．セルの右下の■</a:t>
          </a:r>
          <a:r>
            <a:rPr kumimoji="1" lang="ja-JP" altLang="en-US" sz="1050">
              <a:solidFill>
                <a:schemeClr val="tx1"/>
              </a:solidFill>
            </a:rPr>
            <a:t>（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フィルハンドル）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　にカーソルを合わせると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黒い十字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になる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２．下にドラッグする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388620</xdr:colOff>
      <xdr:row>23</xdr:row>
      <xdr:rowOff>76200</xdr:rowOff>
    </xdr:from>
    <xdr:to>
      <xdr:col>5</xdr:col>
      <xdr:colOff>716280</xdr:colOff>
      <xdr:row>31</xdr:row>
      <xdr:rowOff>53340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214C86F3-A756-480C-BC25-6BA4C4C7EFAD}"/>
            </a:ext>
          </a:extLst>
        </xdr:cNvPr>
        <xdr:cNvSpPr/>
      </xdr:nvSpPr>
      <xdr:spPr>
        <a:xfrm>
          <a:off x="3406140" y="5387340"/>
          <a:ext cx="2933700" cy="1805940"/>
        </a:xfrm>
        <a:prstGeom prst="wedgeRoundRectCallout">
          <a:avLst>
            <a:gd name="adj1" fmla="val -49452"/>
            <a:gd name="adj2" fmla="val 70972"/>
            <a:gd name="adj3" fmla="val 16667"/>
          </a:avLst>
        </a:prstGeom>
        <a:solidFill>
          <a:srgbClr val="FFEB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４．オートフィル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ダブルクリックでコピー</a:t>
          </a:r>
          <a:r>
            <a:rPr kumimoji="1" lang="ja-JP" altLang="ja-JP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　</a:t>
          </a:r>
          <a:r>
            <a:rPr kumimoji="1" lang="ja-JP" altLang="en-US" sz="1000" b="1">
              <a:solidFill>
                <a:sysClr val="windowText" lastClr="000000"/>
              </a:solidFill>
            </a:rPr>
            <a:t>　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１．セルの右下の■</a:t>
          </a:r>
          <a:r>
            <a:rPr kumimoji="1" lang="ja-JP" altLang="en-US" sz="1000">
              <a:solidFill>
                <a:schemeClr val="tx1"/>
              </a:solidFill>
            </a:rPr>
            <a:t>（フィルハンドル）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　</a:t>
          </a:r>
          <a:r>
            <a:rPr kumimoji="1" lang="ja-JP" altLang="en-US" sz="1000" baseline="0">
              <a:solidFill>
                <a:schemeClr val="tx1"/>
              </a:solidFill>
            </a:rPr>
            <a:t>  </a:t>
          </a:r>
          <a:r>
            <a:rPr kumimoji="1" lang="ja-JP" altLang="en-US" sz="1000">
              <a:solidFill>
                <a:schemeClr val="tx1"/>
              </a:solidFill>
            </a:rPr>
            <a:t>に</a:t>
          </a:r>
          <a:r>
            <a:rPr kumimoji="1" lang="ja-JP" altLang="en-US" sz="1100">
              <a:solidFill>
                <a:schemeClr val="tx1"/>
              </a:solidFill>
            </a:rPr>
            <a:t>カーソルを合わせると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黒い十字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になる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２．ダブルクリックする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99060</xdr:colOff>
      <xdr:row>42</xdr:row>
      <xdr:rowOff>15240</xdr:rowOff>
    </xdr:from>
    <xdr:to>
      <xdr:col>3</xdr:col>
      <xdr:colOff>30480</xdr:colOff>
      <xdr:row>49</xdr:row>
      <xdr:rowOff>76200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F4830150-2ACB-4927-8A93-3BDC21FDBFC7}"/>
            </a:ext>
          </a:extLst>
        </xdr:cNvPr>
        <xdr:cNvSpPr/>
      </xdr:nvSpPr>
      <xdr:spPr>
        <a:xfrm>
          <a:off x="99060" y="9669780"/>
          <a:ext cx="2948940" cy="1661160"/>
        </a:xfrm>
        <a:prstGeom prst="wedgeRoundRectCallout">
          <a:avLst>
            <a:gd name="adj1" fmla="val -17363"/>
            <a:gd name="adj2" fmla="val 70155"/>
            <a:gd name="adj3" fmla="val 16667"/>
          </a:avLst>
        </a:prstGeom>
        <a:solidFill>
          <a:srgbClr val="E5F7E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５．オートフィル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　</a:t>
          </a:r>
          <a:r>
            <a:rPr kumimoji="1" lang="ja-JP" altLang="en-US" sz="1000" b="1">
              <a:solidFill>
                <a:schemeClr val="tx1"/>
              </a:solidFill>
            </a:rPr>
            <a:t>　（連続する文字データ入力）</a:t>
          </a:r>
          <a:r>
            <a:rPr kumimoji="1" lang="ja-JP" altLang="en-US" sz="1000" b="0">
              <a:solidFill>
                <a:schemeClr val="tx1"/>
              </a:solidFill>
            </a:rPr>
            <a:t>　</a:t>
          </a:r>
          <a:endParaRPr kumimoji="1" lang="en-US" altLang="ja-JP" sz="1100" b="0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</a:rPr>
            <a:t>　１．セルの右下の■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（フィルハンドル）</a:t>
          </a:r>
          <a:endParaRPr lang="ja-JP" altLang="ja-JP" sz="1050">
            <a:solidFill>
              <a:sysClr val="windowText" lastClr="000000"/>
            </a:solidFill>
            <a:effectLst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　　にカーソルを合わせると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黒い十字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になる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２．下にドラッグする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68580</xdr:colOff>
      <xdr:row>41</xdr:row>
      <xdr:rowOff>198120</xdr:rowOff>
    </xdr:from>
    <xdr:to>
      <xdr:col>5</xdr:col>
      <xdr:colOff>502920</xdr:colOff>
      <xdr:row>49</xdr:row>
      <xdr:rowOff>129540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1B0C5781-60AF-4CE5-93E5-9E0CF2787A6E}"/>
            </a:ext>
          </a:extLst>
        </xdr:cNvPr>
        <xdr:cNvSpPr/>
      </xdr:nvSpPr>
      <xdr:spPr>
        <a:xfrm>
          <a:off x="3086100" y="9624060"/>
          <a:ext cx="3040380" cy="1760220"/>
        </a:xfrm>
        <a:prstGeom prst="wedgeRoundRectCallout">
          <a:avLst>
            <a:gd name="adj1" fmla="val -23613"/>
            <a:gd name="adj2" fmla="val 66054"/>
            <a:gd name="adj3" fmla="val 16667"/>
          </a:avLst>
        </a:prstGeom>
        <a:solidFill>
          <a:srgbClr val="EFE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６．オートフィル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　</a:t>
          </a:r>
          <a:r>
            <a:rPr kumimoji="1" lang="ja-JP" altLang="en-US" sz="1000" b="1">
              <a:solidFill>
                <a:sysClr val="windowText" lastClr="000000"/>
              </a:solidFill>
            </a:rPr>
            <a:t>　</a:t>
          </a:r>
          <a:r>
            <a:rPr kumimoji="1" lang="ja-JP" altLang="ja-JP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（連続する文字データ入力）　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１．セルの右下の■</a:t>
          </a:r>
          <a:r>
            <a:rPr kumimoji="1" lang="ja-JP" altLang="en-US" sz="1050">
              <a:solidFill>
                <a:schemeClr val="tx1"/>
              </a:solidFill>
            </a:rPr>
            <a:t>（フィルハンドル）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</a:rPr>
            <a:t>　　　に</a:t>
          </a:r>
          <a:r>
            <a:rPr kumimoji="1" lang="ja-JP" altLang="en-US" sz="1100">
              <a:solidFill>
                <a:schemeClr val="tx1"/>
              </a:solidFill>
            </a:rPr>
            <a:t>カーソルを合わせると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黒い十字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になる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２．</a:t>
          </a:r>
          <a:r>
            <a:rPr kumimoji="1" lang="en-US" altLang="ja-JP" sz="1100">
              <a:solidFill>
                <a:sysClr val="windowText" lastClr="000000"/>
              </a:solidFill>
            </a:rPr>
            <a:t>[Ctrl]</a:t>
          </a:r>
          <a:r>
            <a:rPr kumimoji="1" lang="ja-JP" altLang="en-US" sz="1100">
              <a:solidFill>
                <a:sysClr val="windowText" lastClr="000000"/>
              </a:solidFill>
            </a:rPr>
            <a:t>を押しながら下にドラッグする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1539240</xdr:colOff>
      <xdr:row>2</xdr:row>
      <xdr:rowOff>15240</xdr:rowOff>
    </xdr:from>
    <xdr:to>
      <xdr:col>5</xdr:col>
      <xdr:colOff>121920</xdr:colOff>
      <xdr:row>8</xdr:row>
      <xdr:rowOff>152400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C208DC57-E082-4973-822A-58CAE591FE6D}"/>
            </a:ext>
          </a:extLst>
        </xdr:cNvPr>
        <xdr:cNvSpPr/>
      </xdr:nvSpPr>
      <xdr:spPr>
        <a:xfrm>
          <a:off x="1767840" y="525780"/>
          <a:ext cx="3268980" cy="1508760"/>
        </a:xfrm>
        <a:prstGeom prst="wedgeRoundRectCallout">
          <a:avLst>
            <a:gd name="adj1" fmla="val 18930"/>
            <a:gd name="adj2" fmla="val 65274"/>
            <a:gd name="adj3" fmla="val 16667"/>
          </a:avLst>
        </a:prstGeom>
        <a:solidFill>
          <a:srgbClr val="E7F1F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１．合計値を求める（</a:t>
          </a:r>
          <a:r>
            <a:rPr kumimoji="1" lang="en-US" altLang="ja-JP" sz="1100" b="1">
              <a:solidFill>
                <a:schemeClr val="tx1"/>
              </a:solidFill>
            </a:rPr>
            <a:t>SUM</a:t>
          </a:r>
          <a:r>
            <a:rPr kumimoji="1" lang="ja-JP" altLang="en-US" sz="1100" b="1">
              <a:solidFill>
                <a:schemeClr val="tx1"/>
              </a:solidFill>
            </a:rPr>
            <a:t>）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　１</a:t>
          </a:r>
          <a:r>
            <a:rPr kumimoji="1" lang="ja-JP" altLang="en-US" sz="1100">
              <a:solidFill>
                <a:sysClr val="windowText" lastClr="000000"/>
              </a:solidFill>
            </a:rPr>
            <a:t>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sum』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</a:rPr>
            <a:t>２．</a:t>
          </a:r>
          <a:r>
            <a:rPr kumimoji="1" lang="en-US" altLang="ja-JP" sz="1100">
              <a:solidFill>
                <a:sysClr val="windowText" lastClr="000000"/>
              </a:solidFill>
            </a:rPr>
            <a:t>[</a:t>
          </a:r>
          <a:r>
            <a:rPr kumimoji="1" lang="ja-JP" altLang="en-US" sz="1100">
              <a:solidFill>
                <a:sysClr val="windowText" lastClr="000000"/>
              </a:solidFill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</a:rPr>
            <a:t>][</a:t>
          </a:r>
          <a:r>
            <a:rPr kumimoji="1" lang="ja-JP" altLang="en-US" sz="1100">
              <a:solidFill>
                <a:sysClr val="windowText" lastClr="000000"/>
              </a:solidFill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</a:rPr>
            <a:t>]</a:t>
          </a:r>
          <a:r>
            <a:rPr kumimoji="1" lang="ja-JP" altLang="en-US" sz="1100">
              <a:solidFill>
                <a:sysClr val="windowText" lastClr="000000"/>
              </a:solidFill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</a:rPr>
            <a:t>SUM</a:t>
          </a:r>
          <a:r>
            <a:rPr kumimoji="1" lang="ja-JP" altLang="en-US" sz="1100">
              <a:solidFill>
                <a:sysClr val="windowText" lastClr="000000"/>
              </a:solidFill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</a:rPr>
            <a:t>[Tab]</a:t>
          </a:r>
          <a:r>
            <a:rPr kumimoji="1" lang="ja-JP" altLang="en-US" sz="1100">
              <a:solidFill>
                <a:sysClr val="windowText" lastClr="000000"/>
              </a:solidFill>
            </a:rPr>
            <a:t>を押す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３．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C12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～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C16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を、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[Shift]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を押しながら選択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４．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[Enter] </a:t>
          </a:r>
        </a:p>
      </xdr:txBody>
    </xdr:sp>
    <xdr:clientData/>
  </xdr:twoCellAnchor>
  <xdr:twoCellAnchor>
    <xdr:from>
      <xdr:col>1</xdr:col>
      <xdr:colOff>320040</xdr:colOff>
      <xdr:row>20</xdr:row>
      <xdr:rowOff>0</xdr:rowOff>
    </xdr:from>
    <xdr:to>
      <xdr:col>4</xdr:col>
      <xdr:colOff>137160</xdr:colOff>
      <xdr:row>29</xdr:row>
      <xdr:rowOff>175260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A885EFEA-B5C6-4B18-AE13-A7914F448917}"/>
            </a:ext>
          </a:extLst>
        </xdr:cNvPr>
        <xdr:cNvSpPr/>
      </xdr:nvSpPr>
      <xdr:spPr>
        <a:xfrm>
          <a:off x="548640" y="4625340"/>
          <a:ext cx="3779520" cy="2232660"/>
        </a:xfrm>
        <a:prstGeom prst="wedgeRoundRectCallout">
          <a:avLst>
            <a:gd name="adj1" fmla="val 5871"/>
            <a:gd name="adj2" fmla="val 60168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２．四捨五入する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　（</a:t>
          </a:r>
          <a:r>
            <a:rPr kumimoji="1" lang="en-US" altLang="ja-JP" sz="1100" b="1">
              <a:solidFill>
                <a:schemeClr val="tx1"/>
              </a:solidFill>
            </a:rPr>
            <a:t>ROUND</a:t>
          </a:r>
          <a:r>
            <a:rPr kumimoji="1" lang="ja-JP" altLang="en-US" sz="1100" b="1">
              <a:solidFill>
                <a:schemeClr val="tx1"/>
              </a:solidFill>
            </a:rPr>
            <a:t>関数で、小数点以下</a:t>
          </a:r>
          <a:r>
            <a:rPr kumimoji="1" lang="en-US" altLang="ja-JP" sz="1100" b="1">
              <a:solidFill>
                <a:schemeClr val="tx1"/>
              </a:solidFill>
            </a:rPr>
            <a:t>1</a:t>
          </a:r>
          <a:r>
            <a:rPr kumimoji="1" lang="ja-JP" altLang="en-US" sz="1100" b="1">
              <a:solidFill>
                <a:schemeClr val="tx1"/>
              </a:solidFill>
            </a:rPr>
            <a:t>桁を表示）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</a:rPr>
            <a:t>１．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round』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２．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][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↓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ROUND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に合わせ、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[Tab]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を押す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３．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[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←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]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でデータを選択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４．カンマに続いて桁数を入力</a:t>
          </a:r>
          <a:endParaRPr kumimoji="1" lang="en-US" altLang="ja-JP" sz="1100" baseline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　例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『,1』</a:t>
          </a: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５．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[Enter]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025FE-AA70-4BE3-8EC4-EC8B88ADD9F9}">
  <dimension ref="A1:D11"/>
  <sheetViews>
    <sheetView tabSelected="1" workbookViewId="0">
      <selection activeCell="B5" sqref="B5"/>
    </sheetView>
  </sheetViews>
  <sheetFormatPr defaultRowHeight="18" x14ac:dyDescent="0.45"/>
  <cols>
    <col min="1" max="1" width="28.796875" customWidth="1"/>
    <col min="2" max="2" width="14.296875" customWidth="1"/>
    <col min="3" max="3" width="9.59765625" customWidth="1"/>
    <col min="4" max="4" width="8.796875" customWidth="1"/>
  </cols>
  <sheetData>
    <row r="1" spans="1:4" ht="22.2" x14ac:dyDescent="0.45">
      <c r="A1" s="27" t="s">
        <v>41</v>
      </c>
    </row>
    <row r="2" spans="1:4" x14ac:dyDescent="0.45">
      <c r="A2" s="7" t="s">
        <v>25</v>
      </c>
    </row>
    <row r="3" spans="1:4" ht="21" customHeight="1" x14ac:dyDescent="0.45">
      <c r="B3" s="5" t="s">
        <v>39</v>
      </c>
    </row>
    <row r="4" spans="1:4" ht="20.399999999999999" thickBot="1" x14ac:dyDescent="0.5">
      <c r="B4" s="10" t="s">
        <v>1</v>
      </c>
      <c r="C4" s="11" t="s">
        <v>2</v>
      </c>
    </row>
    <row r="5" spans="1:4" ht="20.399999999999999" thickTop="1" x14ac:dyDescent="0.45">
      <c r="B5" s="32"/>
      <c r="C5" s="33"/>
    </row>
    <row r="6" spans="1:4" ht="19.8" x14ac:dyDescent="0.45">
      <c r="B6" s="34" t="s">
        <v>33</v>
      </c>
      <c r="C6" s="35" t="s">
        <v>34</v>
      </c>
    </row>
    <row r="7" spans="1:4" ht="19.8" x14ac:dyDescent="0.45">
      <c r="B7" s="36" t="s">
        <v>17</v>
      </c>
      <c r="C7" s="29" t="s">
        <v>3</v>
      </c>
      <c r="D7" s="1"/>
    </row>
    <row r="8" spans="1:4" ht="19.8" x14ac:dyDescent="0.45">
      <c r="B8" s="37" t="s">
        <v>32</v>
      </c>
      <c r="C8" s="38" t="s">
        <v>26</v>
      </c>
      <c r="D8" s="1"/>
    </row>
    <row r="9" spans="1:4" ht="19.8" x14ac:dyDescent="0.45">
      <c r="B9" s="37" t="s">
        <v>30</v>
      </c>
      <c r="C9" s="38" t="s">
        <v>29</v>
      </c>
      <c r="D9" s="1"/>
    </row>
    <row r="10" spans="1:4" ht="20.399999999999999" thickBot="1" x14ac:dyDescent="0.5">
      <c r="B10" s="39"/>
      <c r="C10" s="40"/>
    </row>
    <row r="11" spans="1:4" ht="20.399999999999999" thickTop="1" x14ac:dyDescent="0.45">
      <c r="B11" s="15"/>
      <c r="C11" s="15"/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F3F0B-6540-4920-983F-03E5125A468D}">
  <dimension ref="A1:J13"/>
  <sheetViews>
    <sheetView workbookViewId="0">
      <selection activeCell="C7" sqref="C7"/>
    </sheetView>
  </sheetViews>
  <sheetFormatPr defaultRowHeight="18" x14ac:dyDescent="0.45"/>
  <cols>
    <col min="1" max="1" width="2.8984375" customWidth="1"/>
    <col min="2" max="2" width="12.5" customWidth="1"/>
    <col min="3" max="3" width="18.09765625" customWidth="1"/>
    <col min="4" max="4" width="7.3984375" customWidth="1"/>
    <col min="5" max="5" width="12.09765625" customWidth="1"/>
  </cols>
  <sheetData>
    <row r="1" spans="1:10" ht="22.2" x14ac:dyDescent="0.45">
      <c r="A1" s="27" t="s">
        <v>42</v>
      </c>
    </row>
    <row r="2" spans="1:10" x14ac:dyDescent="0.45">
      <c r="B2" s="7" t="s">
        <v>31</v>
      </c>
    </row>
    <row r="3" spans="1:10" ht="225.6" customHeight="1" x14ac:dyDescent="0.45">
      <c r="B3" s="2"/>
    </row>
    <row r="4" spans="1:10" ht="19.8" x14ac:dyDescent="0.45">
      <c r="B4" s="6" t="s">
        <v>38</v>
      </c>
    </row>
    <row r="5" spans="1:10" ht="19.8" x14ac:dyDescent="0.45">
      <c r="B5" s="9" t="s">
        <v>1</v>
      </c>
      <c r="C5" s="11" t="s">
        <v>16</v>
      </c>
      <c r="D5" s="11" t="s">
        <v>0</v>
      </c>
    </row>
    <row r="6" spans="1:10" ht="20.399999999999999" thickBot="1" x14ac:dyDescent="0.5">
      <c r="B6" s="12" t="s">
        <v>27</v>
      </c>
      <c r="C6" s="117">
        <f ca="1">TODAY()</f>
        <v>44911</v>
      </c>
      <c r="D6" s="62">
        <v>45.5</v>
      </c>
    </row>
    <row r="7" spans="1:10" ht="20.399999999999999" thickTop="1" x14ac:dyDescent="0.45">
      <c r="B7" s="12" t="s">
        <v>28</v>
      </c>
      <c r="C7" s="63"/>
      <c r="D7" s="64"/>
      <c r="E7" s="1"/>
    </row>
    <row r="8" spans="1:10" ht="19.8" x14ac:dyDescent="0.45">
      <c r="B8" s="12" t="s">
        <v>32</v>
      </c>
      <c r="C8" s="28"/>
      <c r="D8" s="29"/>
      <c r="E8" s="1"/>
    </row>
    <row r="9" spans="1:10" ht="20.399999999999999" thickBot="1" x14ac:dyDescent="0.5">
      <c r="B9" s="12" t="s">
        <v>30</v>
      </c>
      <c r="C9" s="30"/>
      <c r="D9" s="31"/>
      <c r="E9" s="1"/>
    </row>
    <row r="10" spans="1:10" ht="18.600000000000001" thickTop="1" x14ac:dyDescent="0.45"/>
    <row r="12" spans="1:10" x14ac:dyDescent="0.45">
      <c r="H12" s="3"/>
    </row>
    <row r="13" spans="1:10" x14ac:dyDescent="0.45">
      <c r="J13" s="4"/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87A9E-B1F4-49AF-84CE-B2D4C91D31A4}">
  <dimension ref="A1:F30"/>
  <sheetViews>
    <sheetView topLeftCell="A7" workbookViewId="0">
      <selection activeCell="C10" sqref="C10"/>
    </sheetView>
  </sheetViews>
  <sheetFormatPr defaultRowHeight="18" x14ac:dyDescent="0.45"/>
  <cols>
    <col min="1" max="1" width="2.8984375" customWidth="1"/>
    <col min="2" max="2" width="16.59765625" customWidth="1"/>
    <col min="3" max="3" width="15.3984375" customWidth="1"/>
    <col min="4" max="4" width="15.796875" customWidth="1"/>
    <col min="5" max="6" width="11.8984375" customWidth="1"/>
    <col min="8" max="8" width="12.09765625" customWidth="1"/>
  </cols>
  <sheetData>
    <row r="1" spans="1:4" ht="22.2" x14ac:dyDescent="0.45">
      <c r="A1" s="27" t="s">
        <v>40</v>
      </c>
    </row>
    <row r="2" spans="1:4" ht="18" customHeight="1" x14ac:dyDescent="0.45">
      <c r="B2" s="7" t="s">
        <v>31</v>
      </c>
      <c r="C2" s="2"/>
      <c r="D2" s="2"/>
    </row>
    <row r="3" spans="1:4" ht="18" customHeight="1" x14ac:dyDescent="0.45">
      <c r="B3" s="7"/>
      <c r="C3" s="2"/>
      <c r="D3" s="2"/>
    </row>
    <row r="4" spans="1:4" ht="18" customHeight="1" x14ac:dyDescent="0.45">
      <c r="B4" s="21" t="s">
        <v>54</v>
      </c>
      <c r="C4" s="2"/>
      <c r="D4" s="2"/>
    </row>
    <row r="5" spans="1:4" ht="18" customHeight="1" x14ac:dyDescent="0.45">
      <c r="B5" s="17" t="s">
        <v>23</v>
      </c>
      <c r="C5" s="18" t="s">
        <v>24</v>
      </c>
      <c r="D5" s="2"/>
    </row>
    <row r="6" spans="1:4" ht="18" customHeight="1" x14ac:dyDescent="0.45">
      <c r="B6" s="18">
        <v>1500</v>
      </c>
      <c r="C6" s="52">
        <f>B6*2.54/1000</f>
        <v>3.81</v>
      </c>
      <c r="D6" s="2"/>
    </row>
    <row r="7" spans="1:4" ht="18" customHeight="1" x14ac:dyDescent="0.45">
      <c r="B7" s="13"/>
      <c r="C7" s="13"/>
      <c r="D7" s="2"/>
    </row>
    <row r="8" spans="1:4" ht="18" customHeight="1" x14ac:dyDescent="0.45">
      <c r="B8" s="6" t="s">
        <v>55</v>
      </c>
      <c r="C8" s="13"/>
      <c r="D8" s="2"/>
    </row>
    <row r="9" spans="1:4" ht="18" customHeight="1" thickBot="1" x14ac:dyDescent="0.5">
      <c r="B9" s="8" t="s">
        <v>23</v>
      </c>
      <c r="C9" s="11" t="s">
        <v>24</v>
      </c>
      <c r="D9" s="2"/>
    </row>
    <row r="10" spans="1:4" ht="18" customHeight="1" thickTop="1" thickBot="1" x14ac:dyDescent="0.5">
      <c r="B10" s="14">
        <v>1500</v>
      </c>
      <c r="C10" s="65"/>
      <c r="D10" s="2"/>
    </row>
    <row r="11" spans="1:4" ht="18" customHeight="1" thickTop="1" x14ac:dyDescent="0.45">
      <c r="B11" s="15"/>
      <c r="C11" s="51"/>
      <c r="D11" s="2"/>
    </row>
    <row r="12" spans="1:4" ht="18" customHeight="1" x14ac:dyDescent="0.45">
      <c r="B12" s="15"/>
      <c r="C12" s="19" t="s">
        <v>35</v>
      </c>
      <c r="D12" s="2"/>
    </row>
    <row r="13" spans="1:4" ht="18" customHeight="1" x14ac:dyDescent="0.45">
      <c r="B13" s="15"/>
      <c r="C13" s="15"/>
      <c r="D13" s="2"/>
    </row>
    <row r="14" spans="1:4" ht="18" customHeight="1" x14ac:dyDescent="0.45">
      <c r="B14" s="15"/>
      <c r="C14" s="15"/>
      <c r="D14" s="2"/>
    </row>
    <row r="15" spans="1:4" ht="18" customHeight="1" x14ac:dyDescent="0.45">
      <c r="B15" s="15"/>
      <c r="C15" s="15"/>
      <c r="D15" s="2"/>
    </row>
    <row r="16" spans="1:4" ht="18" customHeight="1" x14ac:dyDescent="0.45">
      <c r="B16" s="15"/>
      <c r="C16" s="15"/>
      <c r="D16" s="2"/>
    </row>
    <row r="17" spans="2:6" ht="18" customHeight="1" x14ac:dyDescent="0.45">
      <c r="B17" s="15"/>
      <c r="C17" s="15"/>
      <c r="D17" s="2"/>
    </row>
    <row r="18" spans="2:6" ht="18" customHeight="1" x14ac:dyDescent="0.45">
      <c r="B18" s="15"/>
      <c r="C18" s="15"/>
      <c r="D18" s="2"/>
    </row>
    <row r="19" spans="2:6" ht="18" customHeight="1" x14ac:dyDescent="0.45">
      <c r="B19" s="15"/>
      <c r="C19" s="15"/>
      <c r="D19" s="2"/>
    </row>
    <row r="20" spans="2:6" ht="18" customHeight="1" x14ac:dyDescent="0.45">
      <c r="B20" s="15"/>
      <c r="C20" s="15"/>
      <c r="D20" s="2"/>
    </row>
    <row r="21" spans="2:6" ht="18" customHeight="1" x14ac:dyDescent="0.45">
      <c r="B21" s="15"/>
      <c r="C21" s="15"/>
      <c r="D21" s="2"/>
    </row>
    <row r="22" spans="2:6" ht="18" customHeight="1" x14ac:dyDescent="0.45">
      <c r="B22" s="20" t="s">
        <v>174</v>
      </c>
      <c r="C22" s="13"/>
      <c r="D22" s="2"/>
    </row>
    <row r="23" spans="2:6" ht="18" customHeight="1" x14ac:dyDescent="0.45">
      <c r="B23" s="22" t="s">
        <v>20</v>
      </c>
      <c r="C23" s="22"/>
      <c r="D23" s="22"/>
      <c r="E23" s="22"/>
      <c r="F23" s="22"/>
    </row>
    <row r="24" spans="2:6" ht="18" customHeight="1" x14ac:dyDescent="0.45">
      <c r="B24" s="110" t="s">
        <v>21</v>
      </c>
      <c r="C24" s="110" t="s">
        <v>176</v>
      </c>
      <c r="D24" s="110" t="s">
        <v>18</v>
      </c>
      <c r="E24" s="22"/>
      <c r="F24" s="22"/>
    </row>
    <row r="25" spans="2:6" ht="18" customHeight="1" x14ac:dyDescent="0.45">
      <c r="B25" s="110"/>
      <c r="C25" s="110"/>
      <c r="D25" s="111">
        <f>64.02+(B25*2.12)-(C25*0.07)</f>
        <v>64.02</v>
      </c>
      <c r="E25" s="22"/>
      <c r="F25" s="22"/>
    </row>
    <row r="26" spans="2:6" ht="18" customHeight="1" x14ac:dyDescent="0.45">
      <c r="B26" s="22"/>
      <c r="C26" s="22"/>
      <c r="D26" s="24" t="s">
        <v>36</v>
      </c>
      <c r="E26" s="22"/>
      <c r="F26" s="22"/>
    </row>
    <row r="27" spans="2:6" ht="18" customHeight="1" x14ac:dyDescent="0.45">
      <c r="B27" s="22" t="s">
        <v>22</v>
      </c>
      <c r="C27" s="22"/>
      <c r="D27" s="22"/>
      <c r="E27" s="22"/>
      <c r="F27" s="22"/>
    </row>
    <row r="28" spans="2:6" ht="18" customHeight="1" thickBot="1" x14ac:dyDescent="0.5">
      <c r="B28" s="110" t="s">
        <v>21</v>
      </c>
      <c r="C28" s="110" t="s">
        <v>176</v>
      </c>
      <c r="D28" s="112" t="s">
        <v>18</v>
      </c>
      <c r="E28" s="22"/>
      <c r="F28" s="22"/>
    </row>
    <row r="29" spans="2:6" ht="18" customHeight="1" thickTop="1" thickBot="1" x14ac:dyDescent="0.5">
      <c r="B29" s="110"/>
      <c r="C29" s="113"/>
      <c r="D29" s="114"/>
      <c r="E29" s="22"/>
      <c r="F29" s="22"/>
    </row>
    <row r="30" spans="2:6" ht="18" customHeight="1" thickTop="1" x14ac:dyDescent="0.45">
      <c r="B30" s="22"/>
      <c r="C30" s="22"/>
      <c r="D30" s="25" t="s">
        <v>37</v>
      </c>
      <c r="E30" s="22"/>
      <c r="F30" s="22"/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77E18-BC43-4C68-A131-8E84AF4B5997}">
  <dimension ref="A1:J60"/>
  <sheetViews>
    <sheetView zoomScaleNormal="100" workbookViewId="0">
      <selection activeCell="B9" sqref="B9"/>
    </sheetView>
  </sheetViews>
  <sheetFormatPr defaultRowHeight="18" x14ac:dyDescent="0.45"/>
  <cols>
    <col min="1" max="1" width="3.19921875" customWidth="1"/>
    <col min="2" max="2" width="17.69921875" customWidth="1"/>
    <col min="3" max="3" width="18.69921875" customWidth="1"/>
    <col min="4" max="4" width="16.3984375" customWidth="1"/>
    <col min="5" max="5" width="17.796875" customWidth="1"/>
    <col min="6" max="7" width="10.69921875" customWidth="1"/>
    <col min="8" max="8" width="11.5" customWidth="1"/>
    <col min="9" max="9" width="13.296875" customWidth="1"/>
    <col min="10" max="10" width="10.69921875" customWidth="1"/>
    <col min="11" max="11" width="10" customWidth="1"/>
  </cols>
  <sheetData>
    <row r="1" spans="1:10" ht="22.2" x14ac:dyDescent="0.45">
      <c r="A1" s="27" t="s">
        <v>52</v>
      </c>
    </row>
    <row r="2" spans="1:10" ht="18" customHeight="1" x14ac:dyDescent="0.45">
      <c r="B2" s="7" t="s">
        <v>31</v>
      </c>
      <c r="C2" s="13"/>
      <c r="D2" s="13"/>
      <c r="E2" s="13"/>
      <c r="F2" s="13"/>
      <c r="G2" s="13"/>
      <c r="H2" s="13"/>
      <c r="I2" s="13"/>
      <c r="J2" s="13"/>
    </row>
    <row r="3" spans="1:10" ht="18" customHeight="1" x14ac:dyDescent="0.45">
      <c r="A3" s="41"/>
      <c r="B3" s="41"/>
      <c r="C3" s="41"/>
      <c r="D3" s="41"/>
      <c r="E3" s="41"/>
      <c r="F3" s="41"/>
      <c r="G3" s="41"/>
      <c r="H3" s="41"/>
      <c r="I3" s="41"/>
      <c r="J3" s="13"/>
    </row>
    <row r="4" spans="1:10" ht="18" customHeight="1" x14ac:dyDescent="0.45">
      <c r="A4" s="41"/>
      <c r="B4" s="41"/>
      <c r="C4" s="41"/>
      <c r="D4" s="41"/>
      <c r="E4" s="41"/>
      <c r="F4" s="41"/>
      <c r="G4" s="41"/>
      <c r="H4" s="41"/>
      <c r="I4" s="41"/>
      <c r="J4" s="13"/>
    </row>
    <row r="5" spans="1:10" ht="18" customHeight="1" x14ac:dyDescent="0.45">
      <c r="A5" s="41"/>
      <c r="B5" s="41"/>
      <c r="C5" s="41"/>
      <c r="D5" s="41"/>
      <c r="E5" s="41"/>
      <c r="F5" s="41"/>
      <c r="G5" s="41"/>
      <c r="H5" s="41"/>
      <c r="I5" s="41"/>
      <c r="J5" s="13"/>
    </row>
    <row r="6" spans="1:10" ht="18" customHeight="1" x14ac:dyDescent="0.45">
      <c r="A6" s="41"/>
      <c r="B6" s="41"/>
      <c r="C6" s="41"/>
      <c r="D6" s="41"/>
      <c r="E6" s="41"/>
      <c r="F6" s="41"/>
      <c r="G6" s="41"/>
      <c r="H6" s="41"/>
      <c r="I6" s="41"/>
      <c r="J6" s="13"/>
    </row>
    <row r="7" spans="1:10" ht="18" customHeight="1" x14ac:dyDescent="0.45">
      <c r="A7" s="41"/>
      <c r="B7" s="41"/>
      <c r="C7" s="41"/>
      <c r="D7" s="41"/>
      <c r="E7" s="41"/>
      <c r="F7" s="41"/>
      <c r="G7" s="41"/>
      <c r="H7" s="41"/>
      <c r="I7" s="41"/>
      <c r="J7" s="13"/>
    </row>
    <row r="8" spans="1:10" ht="18" customHeight="1" thickBot="1" x14ac:dyDescent="0.5">
      <c r="A8" s="41"/>
      <c r="B8" s="41"/>
      <c r="C8" s="41"/>
      <c r="D8" s="41" t="s">
        <v>51</v>
      </c>
      <c r="E8" s="41"/>
      <c r="F8" s="41"/>
      <c r="G8" s="41"/>
      <c r="H8" s="41"/>
      <c r="I8" s="41"/>
      <c r="J8" s="13"/>
    </row>
    <row r="9" spans="1:10" ht="18" customHeight="1" thickTop="1" thickBot="1" x14ac:dyDescent="0.5">
      <c r="A9" s="41"/>
      <c r="B9" s="44" t="s">
        <v>93</v>
      </c>
      <c r="C9" s="41"/>
      <c r="D9" s="41"/>
      <c r="E9" s="41"/>
      <c r="F9" s="41"/>
      <c r="G9" s="41"/>
      <c r="H9" s="41"/>
      <c r="I9" s="41"/>
      <c r="J9" s="13"/>
    </row>
    <row r="10" spans="1:10" ht="18" customHeight="1" thickTop="1" x14ac:dyDescent="0.45">
      <c r="A10" s="41"/>
      <c r="B10" s="41"/>
      <c r="C10" s="41"/>
      <c r="D10" s="41"/>
      <c r="E10" s="41"/>
      <c r="F10" s="41"/>
      <c r="G10" s="41"/>
      <c r="H10" s="41"/>
      <c r="I10" s="41"/>
      <c r="J10" s="13"/>
    </row>
    <row r="11" spans="1:10" ht="18" customHeight="1" x14ac:dyDescent="0.45">
      <c r="A11" s="41"/>
      <c r="B11" s="41"/>
      <c r="C11" s="41"/>
      <c r="D11" s="41"/>
      <c r="E11" s="41"/>
      <c r="F11" s="41"/>
      <c r="G11" s="41"/>
      <c r="H11" s="41"/>
      <c r="I11" s="41"/>
      <c r="J11" s="13"/>
    </row>
    <row r="12" spans="1:10" ht="18" customHeight="1" x14ac:dyDescent="0.45">
      <c r="A12" s="41"/>
      <c r="B12" s="41"/>
      <c r="C12" s="41"/>
      <c r="D12" s="41"/>
      <c r="E12" s="41"/>
      <c r="F12" s="41"/>
      <c r="G12" s="41"/>
      <c r="H12" s="41"/>
      <c r="I12" s="41"/>
      <c r="J12" s="13"/>
    </row>
    <row r="13" spans="1:10" ht="18" customHeight="1" x14ac:dyDescent="0.45">
      <c r="A13" s="41"/>
      <c r="B13" s="41"/>
      <c r="C13" s="41"/>
      <c r="D13" s="41"/>
      <c r="E13" s="41"/>
      <c r="F13" s="41"/>
      <c r="G13" s="41"/>
      <c r="H13" s="41"/>
      <c r="I13" s="41"/>
      <c r="J13" s="13"/>
    </row>
    <row r="14" spans="1:10" ht="18" customHeight="1" x14ac:dyDescent="0.45">
      <c r="A14" s="41"/>
      <c r="B14" s="41"/>
      <c r="C14" s="41"/>
      <c r="D14" s="41"/>
      <c r="E14" s="41"/>
      <c r="F14" s="41"/>
      <c r="G14" s="41"/>
      <c r="H14" s="41"/>
      <c r="I14" s="41"/>
      <c r="J14" s="41"/>
    </row>
    <row r="15" spans="1:10" ht="18" customHeight="1" x14ac:dyDescent="0.45">
      <c r="A15" s="41"/>
      <c r="B15" s="41"/>
      <c r="C15" s="41"/>
      <c r="D15" s="41"/>
      <c r="E15" s="41"/>
      <c r="F15" s="41"/>
      <c r="G15" s="41"/>
      <c r="H15" s="41"/>
      <c r="I15" s="41"/>
      <c r="J15" s="13"/>
    </row>
    <row r="16" spans="1:10" ht="18" customHeight="1" x14ac:dyDescent="0.45">
      <c r="A16" s="41"/>
      <c r="B16" s="41"/>
      <c r="C16" s="41"/>
      <c r="D16" s="41"/>
      <c r="E16" s="41"/>
      <c r="F16" s="41"/>
      <c r="G16" s="41"/>
      <c r="H16" s="41"/>
      <c r="I16" s="41"/>
      <c r="J16" s="13"/>
    </row>
    <row r="17" spans="1:10" ht="18" customHeight="1" x14ac:dyDescent="0.45">
      <c r="A17" s="41"/>
      <c r="B17" s="41"/>
      <c r="C17" s="41"/>
      <c r="D17" s="41"/>
      <c r="E17" s="41"/>
      <c r="F17" s="41"/>
      <c r="G17" s="41"/>
      <c r="H17" s="41"/>
      <c r="I17" s="41"/>
      <c r="J17" s="13"/>
    </row>
    <row r="18" spans="1:10" ht="18" customHeight="1" x14ac:dyDescent="0.45">
      <c r="A18" s="41"/>
      <c r="B18" s="41"/>
      <c r="C18" s="41"/>
      <c r="D18" s="41"/>
      <c r="E18" s="41"/>
      <c r="F18" s="41"/>
      <c r="G18" s="41"/>
      <c r="H18" s="41"/>
      <c r="I18" s="41"/>
      <c r="J18" s="13"/>
    </row>
    <row r="19" spans="1:10" ht="18" customHeight="1" thickBot="1" x14ac:dyDescent="0.5">
      <c r="A19" s="41"/>
      <c r="B19" s="41"/>
      <c r="C19" s="41"/>
      <c r="D19" s="41" t="s">
        <v>51</v>
      </c>
      <c r="E19" s="41"/>
      <c r="F19" s="41"/>
      <c r="G19" s="41"/>
      <c r="H19" s="41"/>
      <c r="I19" s="41"/>
      <c r="J19" s="13"/>
    </row>
    <row r="20" spans="1:10" ht="18" customHeight="1" thickTop="1" thickBot="1" x14ac:dyDescent="0.5">
      <c r="A20" s="41"/>
      <c r="B20" s="45" t="s">
        <v>93</v>
      </c>
      <c r="C20" s="41"/>
      <c r="D20" s="41"/>
      <c r="E20" s="41"/>
      <c r="F20" s="41"/>
      <c r="G20" s="41"/>
      <c r="H20" s="41"/>
      <c r="I20" s="41"/>
      <c r="J20" s="13"/>
    </row>
    <row r="21" spans="1:10" ht="18" customHeight="1" thickTop="1" x14ac:dyDescent="0.45">
      <c r="A21" s="41"/>
      <c r="B21" s="41"/>
      <c r="C21" s="41"/>
      <c r="D21" s="41"/>
      <c r="E21" s="41"/>
      <c r="F21" s="41"/>
      <c r="G21" s="41"/>
      <c r="H21" s="41"/>
      <c r="I21" s="41"/>
      <c r="J21" s="13"/>
    </row>
    <row r="22" spans="1:10" ht="18" customHeight="1" x14ac:dyDescent="0.45">
      <c r="A22" s="41"/>
      <c r="B22" s="41"/>
      <c r="C22" s="41"/>
      <c r="D22" s="41"/>
      <c r="E22" s="41"/>
      <c r="F22" s="41"/>
      <c r="G22" s="41"/>
      <c r="H22" s="41"/>
      <c r="I22" s="41"/>
      <c r="J22" s="13"/>
    </row>
    <row r="23" spans="1:10" ht="18" customHeight="1" x14ac:dyDescent="0.45">
      <c r="A23" s="41"/>
      <c r="B23" s="41"/>
      <c r="C23" s="41"/>
      <c r="D23" s="41"/>
      <c r="E23" s="41"/>
      <c r="F23" s="41"/>
      <c r="G23" s="41"/>
      <c r="H23" s="41"/>
      <c r="I23" s="41"/>
      <c r="J23" s="13"/>
    </row>
    <row r="24" spans="1:10" ht="18" customHeight="1" x14ac:dyDescent="0.45">
      <c r="A24" s="41"/>
      <c r="B24" s="41"/>
      <c r="C24" s="41"/>
      <c r="D24" s="41"/>
      <c r="E24" s="41"/>
      <c r="F24" s="41"/>
      <c r="G24" s="41"/>
      <c r="H24" s="41"/>
      <c r="I24" s="41"/>
      <c r="J24" s="13"/>
    </row>
    <row r="25" spans="1:10" ht="18" customHeight="1" x14ac:dyDescent="0.45">
      <c r="A25" s="41"/>
      <c r="B25" s="41"/>
      <c r="C25" s="41"/>
      <c r="D25" s="41"/>
      <c r="E25" s="41"/>
      <c r="F25" s="41"/>
      <c r="G25" s="41"/>
      <c r="H25" s="41"/>
      <c r="I25" s="41"/>
      <c r="J25" s="13"/>
    </row>
    <row r="26" spans="1:10" ht="18" customHeight="1" x14ac:dyDescent="0.45">
      <c r="A26" s="41"/>
      <c r="B26" s="43"/>
      <c r="C26" s="41"/>
      <c r="D26" s="41"/>
      <c r="E26" s="41"/>
      <c r="F26" s="41"/>
      <c r="G26" s="41"/>
      <c r="H26" s="41"/>
      <c r="I26" s="41"/>
      <c r="J26" s="13"/>
    </row>
    <row r="27" spans="1:10" ht="18" customHeight="1" x14ac:dyDescent="0.45">
      <c r="A27" s="41"/>
      <c r="B27" s="43"/>
      <c r="C27" s="41"/>
      <c r="D27" s="41"/>
      <c r="E27" s="41"/>
      <c r="F27" s="41"/>
      <c r="G27" s="41"/>
      <c r="H27" s="41"/>
      <c r="I27" s="41"/>
      <c r="J27" s="13"/>
    </row>
    <row r="28" spans="1:10" ht="18" customHeight="1" x14ac:dyDescent="0.45">
      <c r="A28" s="41"/>
      <c r="B28" s="43"/>
      <c r="C28" s="41"/>
      <c r="D28" s="41"/>
      <c r="E28" s="41"/>
      <c r="F28" s="41"/>
      <c r="G28" s="41"/>
      <c r="H28" s="41"/>
      <c r="I28" s="41"/>
      <c r="J28" s="13"/>
    </row>
    <row r="29" spans="1:10" ht="18" customHeight="1" x14ac:dyDescent="0.45">
      <c r="A29" s="41"/>
      <c r="B29" s="43"/>
      <c r="C29" s="41"/>
      <c r="D29" s="41"/>
      <c r="E29" s="41"/>
      <c r="F29" s="41"/>
      <c r="G29" s="41"/>
      <c r="H29" s="41"/>
      <c r="I29" s="41"/>
      <c r="J29" s="13"/>
    </row>
    <row r="30" spans="1:10" ht="18" customHeight="1" x14ac:dyDescent="0.45">
      <c r="A30" s="41"/>
      <c r="B30" s="43"/>
      <c r="C30" s="41"/>
      <c r="D30" s="41"/>
      <c r="E30" s="41"/>
      <c r="F30" s="41"/>
      <c r="G30" s="41"/>
      <c r="H30" s="41"/>
      <c r="I30" s="41"/>
      <c r="J30" s="13"/>
    </row>
    <row r="31" spans="1:10" ht="18" customHeight="1" x14ac:dyDescent="0.45">
      <c r="A31" s="41"/>
      <c r="B31" s="43"/>
      <c r="C31" s="41"/>
      <c r="D31" s="41"/>
      <c r="E31" s="41"/>
      <c r="F31" s="41"/>
      <c r="G31" s="41"/>
      <c r="H31" s="41"/>
      <c r="I31" s="41"/>
      <c r="J31" s="13"/>
    </row>
    <row r="32" spans="1:10" ht="18" customHeight="1" x14ac:dyDescent="0.45">
      <c r="A32" s="41"/>
      <c r="B32" s="41"/>
      <c r="C32" s="41"/>
      <c r="D32" s="41"/>
      <c r="E32" s="41"/>
      <c r="F32" s="41"/>
      <c r="G32" s="41"/>
      <c r="H32" s="41"/>
      <c r="I32" s="41"/>
      <c r="J32" s="13"/>
    </row>
    <row r="33" spans="1:10" ht="18" customHeight="1" x14ac:dyDescent="0.45">
      <c r="A33" s="41"/>
      <c r="B33" s="46" t="s">
        <v>43</v>
      </c>
      <c r="C33" s="47" t="s">
        <v>43</v>
      </c>
      <c r="F33" s="41"/>
      <c r="G33" s="41"/>
      <c r="H33" s="41"/>
      <c r="I33" s="41"/>
      <c r="J33" s="13"/>
    </row>
    <row r="34" spans="1:10" ht="18" customHeight="1" x14ac:dyDescent="0.45">
      <c r="A34" s="41"/>
      <c r="B34" s="26"/>
      <c r="C34" s="48"/>
      <c r="F34" s="41"/>
      <c r="G34" s="41"/>
      <c r="H34" s="41"/>
      <c r="I34" s="41"/>
      <c r="J34" s="13"/>
    </row>
    <row r="35" spans="1:10" ht="18" customHeight="1" x14ac:dyDescent="0.45">
      <c r="A35" s="41"/>
      <c r="B35" s="26"/>
      <c r="C35" s="48"/>
      <c r="F35" s="41"/>
      <c r="G35" s="41"/>
      <c r="H35" s="41"/>
      <c r="I35" s="41"/>
      <c r="J35" s="13"/>
    </row>
    <row r="36" spans="1:10" ht="18" customHeight="1" x14ac:dyDescent="0.45">
      <c r="A36" s="41"/>
      <c r="B36" s="26"/>
      <c r="C36" s="48"/>
      <c r="F36" s="41"/>
      <c r="G36" s="41"/>
      <c r="H36" s="41"/>
      <c r="I36" s="41"/>
      <c r="J36" s="13"/>
    </row>
    <row r="37" spans="1:10" ht="18" customHeight="1" x14ac:dyDescent="0.45">
      <c r="A37" s="41"/>
      <c r="B37" s="26"/>
      <c r="C37" s="48"/>
      <c r="F37" s="41"/>
      <c r="G37" s="41"/>
      <c r="H37" s="41"/>
      <c r="I37" s="41"/>
      <c r="J37" s="13"/>
    </row>
    <row r="38" spans="1:10" ht="18" customHeight="1" x14ac:dyDescent="0.45">
      <c r="A38" s="41"/>
      <c r="B38" s="26"/>
      <c r="C38" s="48"/>
      <c r="F38" s="41"/>
      <c r="G38" s="41"/>
      <c r="H38" s="41"/>
      <c r="I38" s="41"/>
      <c r="J38" s="13"/>
    </row>
    <row r="39" spans="1:10" ht="18" customHeight="1" x14ac:dyDescent="0.45">
      <c r="A39" s="41"/>
      <c r="B39" s="26"/>
      <c r="C39" s="48"/>
      <c r="F39" s="41"/>
      <c r="G39" s="41"/>
      <c r="H39" s="41"/>
      <c r="I39" s="41"/>
      <c r="J39" s="13"/>
    </row>
    <row r="40" spans="1:10" ht="18" customHeight="1" x14ac:dyDescent="0.45">
      <c r="A40" s="41"/>
      <c r="B40" s="26"/>
      <c r="C40" s="48"/>
      <c r="F40" s="41"/>
      <c r="G40" s="41"/>
      <c r="H40" s="41"/>
      <c r="I40" s="41"/>
      <c r="J40" s="13"/>
    </row>
    <row r="41" spans="1:10" ht="18" customHeight="1" x14ac:dyDescent="0.45">
      <c r="A41" s="41"/>
      <c r="B41" s="48"/>
      <c r="C41" s="48"/>
      <c r="D41" s="41"/>
      <c r="E41" s="41"/>
      <c r="F41" s="41"/>
      <c r="G41" s="41"/>
      <c r="H41" s="41"/>
      <c r="I41" s="41"/>
      <c r="J41" s="13"/>
    </row>
    <row r="42" spans="1:10" ht="18" customHeight="1" x14ac:dyDescent="0.45">
      <c r="A42" s="41"/>
      <c r="B42" s="41"/>
      <c r="C42" s="41"/>
      <c r="D42" s="41"/>
      <c r="E42" s="41"/>
      <c r="F42" s="41"/>
      <c r="G42" s="41"/>
      <c r="H42" s="41"/>
      <c r="I42" s="41"/>
      <c r="J42" s="13"/>
    </row>
    <row r="43" spans="1:10" ht="18" customHeight="1" x14ac:dyDescent="0.45">
      <c r="A43" s="41"/>
      <c r="B43" s="41"/>
      <c r="C43" s="41"/>
      <c r="D43" s="41"/>
      <c r="E43" s="41"/>
      <c r="F43" s="41"/>
      <c r="G43" s="41"/>
      <c r="H43" s="41"/>
      <c r="I43" s="41"/>
      <c r="J43" s="13"/>
    </row>
    <row r="44" spans="1:10" ht="18" customHeight="1" x14ac:dyDescent="0.45">
      <c r="A44" s="41"/>
      <c r="B44" s="41"/>
      <c r="C44" s="41"/>
      <c r="D44" s="41"/>
      <c r="E44" s="41"/>
      <c r="F44" s="41"/>
      <c r="G44" s="41"/>
      <c r="H44" s="41"/>
      <c r="I44" s="41"/>
      <c r="J44" s="13"/>
    </row>
    <row r="45" spans="1:10" ht="18" customHeight="1" x14ac:dyDescent="0.45">
      <c r="A45" s="41"/>
      <c r="B45" s="41"/>
      <c r="C45" s="41"/>
      <c r="D45" s="41"/>
      <c r="E45" s="41"/>
      <c r="F45" s="41"/>
      <c r="G45" s="41"/>
      <c r="H45" s="41"/>
      <c r="I45" s="41"/>
      <c r="J45" s="13"/>
    </row>
    <row r="46" spans="1:10" ht="18" customHeight="1" x14ac:dyDescent="0.45">
      <c r="A46" s="41"/>
      <c r="B46" s="41"/>
      <c r="C46" s="41"/>
      <c r="D46" s="41"/>
      <c r="E46" s="41"/>
      <c r="F46" s="41"/>
      <c r="G46" s="41"/>
      <c r="H46" s="41"/>
      <c r="I46" s="41"/>
      <c r="J46" s="13"/>
    </row>
    <row r="47" spans="1:10" ht="18" customHeight="1" x14ac:dyDescent="0.45">
      <c r="A47" s="41"/>
      <c r="B47" s="41"/>
      <c r="C47" s="41"/>
      <c r="D47" s="41"/>
      <c r="E47" s="41"/>
      <c r="F47" s="41"/>
      <c r="G47" s="41"/>
      <c r="H47" s="41"/>
      <c r="I47" s="41"/>
      <c r="J47" s="13"/>
    </row>
    <row r="48" spans="1:10" ht="18" customHeight="1" x14ac:dyDescent="0.45">
      <c r="A48" s="41"/>
      <c r="B48" s="41"/>
      <c r="C48" s="41"/>
      <c r="D48" s="41"/>
      <c r="E48" s="41"/>
      <c r="F48" s="41"/>
      <c r="G48" s="41"/>
      <c r="H48" s="41"/>
      <c r="I48" s="41"/>
      <c r="J48" s="13"/>
    </row>
    <row r="49" spans="1:10" ht="18" customHeight="1" x14ac:dyDescent="0.45">
      <c r="A49" s="41"/>
      <c r="B49" s="41"/>
      <c r="C49" s="41"/>
      <c r="D49" s="41"/>
      <c r="E49" s="41"/>
      <c r="F49" s="41"/>
      <c r="G49" s="41"/>
      <c r="H49" s="41"/>
      <c r="I49" s="41"/>
      <c r="J49" s="13"/>
    </row>
    <row r="50" spans="1:10" ht="18" customHeight="1" x14ac:dyDescent="0.45">
      <c r="A50" s="41"/>
      <c r="B50" s="41"/>
      <c r="C50" s="41"/>
      <c r="D50" s="41"/>
      <c r="E50" s="41"/>
      <c r="F50" s="41"/>
      <c r="G50" s="41"/>
      <c r="H50" s="41"/>
      <c r="I50" s="41"/>
      <c r="J50" s="13"/>
    </row>
    <row r="51" spans="1:10" ht="18" customHeight="1" x14ac:dyDescent="0.45">
      <c r="A51" s="41"/>
      <c r="B51" s="41"/>
      <c r="C51" s="41"/>
      <c r="D51" s="41"/>
      <c r="E51" s="41"/>
      <c r="F51" s="41"/>
      <c r="G51" s="41"/>
      <c r="H51" s="41"/>
      <c r="I51" s="41"/>
      <c r="J51" s="13"/>
    </row>
    <row r="52" spans="1:10" ht="18" customHeight="1" x14ac:dyDescent="0.45">
      <c r="A52" s="41"/>
      <c r="B52" s="49" t="s">
        <v>44</v>
      </c>
      <c r="C52" s="49" t="s">
        <v>45</v>
      </c>
      <c r="D52" s="50">
        <v>1</v>
      </c>
      <c r="E52" s="41"/>
      <c r="F52" s="41"/>
      <c r="G52" s="41"/>
      <c r="H52" s="41"/>
      <c r="I52" s="41"/>
      <c r="J52" s="13"/>
    </row>
    <row r="53" spans="1:10" ht="18" customHeight="1" x14ac:dyDescent="0.45">
      <c r="A53" s="41"/>
      <c r="B53" s="48"/>
      <c r="C53" s="48"/>
      <c r="D53" s="48"/>
      <c r="E53" s="41"/>
      <c r="F53" s="41"/>
      <c r="G53" s="41"/>
      <c r="H53" s="41"/>
      <c r="I53" s="41"/>
      <c r="J53" s="13"/>
    </row>
    <row r="54" spans="1:10" ht="18" customHeight="1" x14ac:dyDescent="0.45">
      <c r="A54" s="41"/>
      <c r="B54" s="48"/>
      <c r="C54" s="48"/>
      <c r="D54" s="48"/>
      <c r="E54" s="41"/>
      <c r="F54" s="41"/>
      <c r="G54" s="41"/>
      <c r="H54" s="41"/>
      <c r="I54" s="41"/>
      <c r="J54" s="13"/>
    </row>
    <row r="55" spans="1:10" ht="18" customHeight="1" x14ac:dyDescent="0.45">
      <c r="A55" s="41"/>
      <c r="B55" s="48"/>
      <c r="C55" s="48"/>
      <c r="D55" s="48"/>
      <c r="E55" s="41"/>
      <c r="F55" s="41"/>
      <c r="G55" s="41"/>
      <c r="H55" s="41"/>
      <c r="I55" s="41"/>
      <c r="J55" s="13"/>
    </row>
    <row r="56" spans="1:10" ht="18" customHeight="1" x14ac:dyDescent="0.45">
      <c r="A56" s="41"/>
      <c r="B56" s="48"/>
      <c r="C56" s="48"/>
      <c r="D56" s="48"/>
      <c r="E56" s="42"/>
      <c r="F56" s="42"/>
      <c r="G56" s="42"/>
      <c r="H56" s="41"/>
      <c r="I56" s="41"/>
    </row>
    <row r="57" spans="1:10" ht="18" customHeight="1" x14ac:dyDescent="0.45">
      <c r="A57" s="41"/>
      <c r="B57" s="48"/>
      <c r="C57" s="48"/>
      <c r="D57" s="48"/>
      <c r="E57" s="42"/>
      <c r="F57" s="42"/>
      <c r="G57" s="42"/>
      <c r="H57" s="41"/>
      <c r="I57" s="41"/>
    </row>
    <row r="58" spans="1:10" ht="18" customHeight="1" x14ac:dyDescent="0.45">
      <c r="A58" s="41"/>
      <c r="B58" s="48"/>
      <c r="C58" s="48"/>
      <c r="D58" s="48"/>
      <c r="E58" s="42"/>
      <c r="F58" s="42"/>
      <c r="G58" s="42"/>
      <c r="H58" s="41"/>
      <c r="I58" s="41"/>
    </row>
    <row r="59" spans="1:10" x14ac:dyDescent="0.45">
      <c r="B59" s="48"/>
      <c r="C59" s="48"/>
    </row>
    <row r="60" spans="1:10" x14ac:dyDescent="0.45">
      <c r="B60" s="48"/>
      <c r="C60" s="48"/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D87ED-4B23-4C1B-886C-768D6474505B}">
  <dimension ref="A1:G42"/>
  <sheetViews>
    <sheetView zoomScale="90" zoomScaleNormal="90" workbookViewId="0">
      <selection activeCell="C17" sqref="C17"/>
    </sheetView>
  </sheetViews>
  <sheetFormatPr defaultRowHeight="18" x14ac:dyDescent="0.45"/>
  <cols>
    <col min="1" max="1" width="3" customWidth="1"/>
    <col min="2" max="2" width="21.69921875" customWidth="1"/>
    <col min="3" max="3" width="17.59765625" customWidth="1"/>
    <col min="4" max="6" width="12.69921875" customWidth="1"/>
    <col min="7" max="7" width="8.3984375" customWidth="1"/>
  </cols>
  <sheetData>
    <row r="1" spans="1:7" ht="22.2" x14ac:dyDescent="0.45">
      <c r="A1" s="27" t="s">
        <v>53</v>
      </c>
      <c r="C1" s="2"/>
      <c r="D1" s="2"/>
    </row>
    <row r="2" spans="1:7" ht="18" customHeight="1" x14ac:dyDescent="0.45">
      <c r="B2" s="7" t="s">
        <v>31</v>
      </c>
      <c r="C2" s="13"/>
      <c r="D2" s="13"/>
      <c r="E2" s="13"/>
      <c r="F2" s="13"/>
      <c r="G2" s="13"/>
    </row>
    <row r="3" spans="1:7" ht="18" customHeight="1" x14ac:dyDescent="0.45">
      <c r="B3" s="7"/>
      <c r="C3" s="13"/>
      <c r="D3" s="13"/>
      <c r="E3" s="13"/>
      <c r="F3" s="13"/>
      <c r="G3" s="13"/>
    </row>
    <row r="4" spans="1:7" ht="18" customHeight="1" x14ac:dyDescent="0.45">
      <c r="B4" s="7"/>
      <c r="C4" s="13"/>
      <c r="D4" s="13"/>
      <c r="E4" s="13"/>
      <c r="F4" s="13"/>
      <c r="G4" s="13"/>
    </row>
    <row r="5" spans="1:7" ht="18" customHeight="1" x14ac:dyDescent="0.45">
      <c r="B5" s="7"/>
      <c r="C5" s="13"/>
      <c r="D5" s="13"/>
      <c r="E5" s="13"/>
      <c r="F5" s="13"/>
      <c r="G5" s="13"/>
    </row>
    <row r="6" spans="1:7" ht="18" customHeight="1" x14ac:dyDescent="0.45">
      <c r="B6" s="7"/>
      <c r="C6" s="13"/>
      <c r="D6" s="13"/>
      <c r="E6" s="13"/>
      <c r="F6" s="13"/>
      <c r="G6" s="13"/>
    </row>
    <row r="7" spans="1:7" ht="18" customHeight="1" x14ac:dyDescent="0.45">
      <c r="B7" s="7"/>
      <c r="C7" s="13"/>
      <c r="D7" s="13"/>
      <c r="E7" s="13"/>
      <c r="F7" s="13"/>
      <c r="G7" s="13"/>
    </row>
    <row r="8" spans="1:7" ht="18" customHeight="1" x14ac:dyDescent="0.45">
      <c r="B8" s="7"/>
      <c r="C8" s="13"/>
      <c r="D8" s="13"/>
      <c r="E8" s="13"/>
      <c r="F8" s="13"/>
      <c r="G8" s="13"/>
    </row>
    <row r="9" spans="1:7" ht="18" customHeight="1" x14ac:dyDescent="0.45"/>
    <row r="10" spans="1:7" ht="18" customHeight="1" x14ac:dyDescent="0.45">
      <c r="B10" s="6" t="s">
        <v>57</v>
      </c>
    </row>
    <row r="11" spans="1:7" ht="18" customHeight="1" x14ac:dyDescent="0.45">
      <c r="B11" s="54" t="s">
        <v>19</v>
      </c>
      <c r="C11" s="54" t="s">
        <v>46</v>
      </c>
      <c r="D11" s="54" t="s">
        <v>47</v>
      </c>
      <c r="E11" s="54" t="s">
        <v>48</v>
      </c>
      <c r="F11" s="54" t="s">
        <v>49</v>
      </c>
    </row>
    <row r="12" spans="1:7" ht="18" customHeight="1" x14ac:dyDescent="0.45">
      <c r="B12" s="54" t="s">
        <v>182</v>
      </c>
      <c r="C12" s="54">
        <v>1400</v>
      </c>
      <c r="D12" s="54">
        <v>60</v>
      </c>
      <c r="E12" s="54">
        <v>40</v>
      </c>
      <c r="F12" s="54">
        <v>200</v>
      </c>
    </row>
    <row r="13" spans="1:7" ht="18" customHeight="1" x14ac:dyDescent="0.45">
      <c r="B13" s="54" t="s">
        <v>59</v>
      </c>
      <c r="C13" s="54">
        <v>100</v>
      </c>
      <c r="D13" s="54">
        <v>0</v>
      </c>
      <c r="E13" s="54">
        <v>0</v>
      </c>
      <c r="F13" s="54">
        <v>25</v>
      </c>
    </row>
    <row r="14" spans="1:7" ht="18" customHeight="1" x14ac:dyDescent="0.45">
      <c r="B14" s="54" t="s">
        <v>50</v>
      </c>
      <c r="C14" s="54">
        <v>55</v>
      </c>
      <c r="D14" s="54">
        <v>0.5</v>
      </c>
      <c r="E14" s="54">
        <v>3</v>
      </c>
      <c r="F14" s="54">
        <v>6.5</v>
      </c>
    </row>
    <row r="15" spans="1:7" ht="18" customHeight="1" x14ac:dyDescent="0.45">
      <c r="B15" s="54"/>
      <c r="C15" s="54"/>
      <c r="D15" s="54"/>
      <c r="E15" s="54"/>
      <c r="F15" s="54"/>
    </row>
    <row r="16" spans="1:7" ht="18" customHeight="1" x14ac:dyDescent="0.45">
      <c r="B16" s="54"/>
      <c r="C16" s="56"/>
      <c r="D16" s="56"/>
      <c r="E16" s="56"/>
      <c r="F16" s="56"/>
    </row>
    <row r="17" spans="2:6" ht="18" customHeight="1" x14ac:dyDescent="0.45">
      <c r="B17" s="55" t="s">
        <v>56</v>
      </c>
      <c r="C17" s="23"/>
      <c r="D17" s="23"/>
      <c r="E17" s="23"/>
      <c r="F17" s="23"/>
    </row>
    <row r="18" spans="2:6" ht="18" customHeight="1" x14ac:dyDescent="0.45">
      <c r="B18" s="123" t="s">
        <v>58</v>
      </c>
      <c r="C18" s="124"/>
      <c r="D18" s="53" t="e">
        <f>ROUND((D17*4/C17)*100,1)</f>
        <v>#DIV/0!</v>
      </c>
      <c r="E18" s="53" t="e">
        <f>ROUND((E17*9/C17)*100,1)</f>
        <v>#DIV/0!</v>
      </c>
      <c r="F18" s="53" t="e">
        <f>ROUND((F17*4/C17)*100,1)</f>
        <v>#DIV/0!</v>
      </c>
    </row>
    <row r="31" spans="2:6" x14ac:dyDescent="0.45">
      <c r="B31" s="16" t="s">
        <v>65</v>
      </c>
    </row>
    <row r="32" spans="2:6" x14ac:dyDescent="0.45">
      <c r="B32" s="54"/>
      <c r="C32" s="58" t="s">
        <v>60</v>
      </c>
    </row>
    <row r="33" spans="2:4" x14ac:dyDescent="0.45">
      <c r="B33" s="54">
        <v>3.14159265358979</v>
      </c>
      <c r="C33" s="57">
        <f>ROUND(B33,0)</f>
        <v>3</v>
      </c>
      <c r="D33" t="s">
        <v>61</v>
      </c>
    </row>
    <row r="34" spans="2:4" x14ac:dyDescent="0.45">
      <c r="B34" s="26"/>
      <c r="C34" s="26"/>
    </row>
    <row r="35" spans="2:4" ht="18.600000000000001" thickBot="1" x14ac:dyDescent="0.5">
      <c r="B35" s="54"/>
      <c r="C35" s="60" t="s">
        <v>60</v>
      </c>
    </row>
    <row r="36" spans="2:4" ht="19.2" thickTop="1" thickBot="1" x14ac:dyDescent="0.5">
      <c r="B36" s="59">
        <v>3.14159265358979</v>
      </c>
      <c r="C36" s="61"/>
      <c r="D36" t="s">
        <v>62</v>
      </c>
    </row>
    <row r="37" spans="2:4" ht="18.600000000000001" thickTop="1" x14ac:dyDescent="0.45"/>
    <row r="38" spans="2:4" ht="18.600000000000001" thickBot="1" x14ac:dyDescent="0.5">
      <c r="B38" s="54"/>
      <c r="C38" s="60" t="s">
        <v>60</v>
      </c>
    </row>
    <row r="39" spans="2:4" ht="19.2" thickTop="1" thickBot="1" x14ac:dyDescent="0.5">
      <c r="B39" s="59">
        <v>3.14159265358979</v>
      </c>
      <c r="C39" s="61"/>
      <c r="D39" t="s">
        <v>63</v>
      </c>
    </row>
    <row r="40" spans="2:4" ht="18.600000000000001" thickTop="1" x14ac:dyDescent="0.45"/>
    <row r="41" spans="2:4" x14ac:dyDescent="0.45">
      <c r="B41" s="54"/>
      <c r="C41" s="58" t="s">
        <v>60</v>
      </c>
    </row>
    <row r="42" spans="2:4" x14ac:dyDescent="0.45">
      <c r="B42" s="54">
        <v>3.14159265358979</v>
      </c>
      <c r="C42" s="57">
        <f>ROUND(B42,3)</f>
        <v>3.1419999999999999</v>
      </c>
      <c r="D42" t="s">
        <v>64</v>
      </c>
    </row>
  </sheetData>
  <mergeCells count="1">
    <mergeCell ref="B18:C18"/>
  </mergeCells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C0C1A-B6A6-4F08-A003-85601D833A1F}">
  <dimension ref="A1:K30"/>
  <sheetViews>
    <sheetView zoomScale="80" zoomScaleNormal="80" workbookViewId="0">
      <selection activeCell="A4" sqref="A4"/>
    </sheetView>
  </sheetViews>
  <sheetFormatPr defaultRowHeight="19.8" x14ac:dyDescent="0.45"/>
  <cols>
    <col min="1" max="1" width="19.69921875" style="66" customWidth="1"/>
    <col min="2" max="2" width="22.296875" style="66" customWidth="1"/>
    <col min="3" max="3" width="9.59765625" style="66" customWidth="1"/>
    <col min="4" max="4" width="10.796875" style="66" customWidth="1"/>
    <col min="5" max="5" width="12.19921875" style="66" customWidth="1"/>
    <col min="6" max="6" width="16.296875" style="66" customWidth="1"/>
    <col min="7" max="8" width="2.8984375" customWidth="1"/>
    <col min="9" max="9" width="10.19921875" bestFit="1" customWidth="1"/>
    <col min="11" max="11" width="9.8984375" customWidth="1"/>
    <col min="12" max="12" width="4.09765625" customWidth="1"/>
  </cols>
  <sheetData>
    <row r="1" spans="1:11" ht="26.4" x14ac:dyDescent="0.45">
      <c r="A1" s="78" t="s">
        <v>177</v>
      </c>
      <c r="H1" s="140" t="s">
        <v>181</v>
      </c>
      <c r="I1" s="140"/>
      <c r="J1" s="140"/>
      <c r="K1" s="140"/>
    </row>
    <row r="2" spans="1:11" ht="13.8" customHeight="1" x14ac:dyDescent="0.45">
      <c r="H2" s="140"/>
      <c r="I2" s="140"/>
      <c r="J2" s="140"/>
      <c r="K2" s="140"/>
    </row>
    <row r="3" spans="1:11" ht="30" customHeight="1" x14ac:dyDescent="0.45">
      <c r="A3" s="70" t="s">
        <v>14</v>
      </c>
      <c r="B3" s="70" t="s">
        <v>13</v>
      </c>
      <c r="C3" s="70" t="s">
        <v>10</v>
      </c>
      <c r="D3" s="70" t="s">
        <v>11</v>
      </c>
      <c r="E3" s="70" t="s">
        <v>0</v>
      </c>
      <c r="F3" s="70" t="s">
        <v>12</v>
      </c>
      <c r="H3" s="115" t="s">
        <v>178</v>
      </c>
      <c r="I3" s="141" t="s">
        <v>179</v>
      </c>
      <c r="J3" s="141"/>
      <c r="K3" s="141"/>
    </row>
    <row r="4" spans="1:11" ht="30" customHeight="1" x14ac:dyDescent="0.45">
      <c r="A4" s="84"/>
      <c r="B4" s="84"/>
      <c r="C4" s="70"/>
      <c r="D4" s="85"/>
      <c r="E4" s="86"/>
      <c r="F4" s="87"/>
      <c r="H4" s="116" t="s">
        <v>178</v>
      </c>
      <c r="I4" s="119">
        <f ca="1">TODAY()</f>
        <v>44911</v>
      </c>
      <c r="J4" s="116" t="s">
        <v>180</v>
      </c>
      <c r="K4" s="116"/>
    </row>
    <row r="5" spans="1:11" ht="30" customHeight="1" x14ac:dyDescent="0.45">
      <c r="A5" s="84"/>
      <c r="B5" s="84"/>
      <c r="C5" s="70"/>
      <c r="D5" s="85"/>
      <c r="E5" s="86"/>
      <c r="F5" s="87"/>
      <c r="H5" s="118"/>
      <c r="I5" s="142" t="s">
        <v>97</v>
      </c>
      <c r="J5" s="142"/>
      <c r="K5" s="142"/>
    </row>
    <row r="6" spans="1:11" ht="30" customHeight="1" thickBot="1" x14ac:dyDescent="0.5">
      <c r="A6" s="84"/>
      <c r="B6" s="88"/>
      <c r="C6" s="89"/>
      <c r="D6" s="90"/>
      <c r="E6" s="91"/>
      <c r="F6" s="92"/>
      <c r="H6" s="143" t="s">
        <v>90</v>
      </c>
      <c r="I6" s="143"/>
      <c r="J6" s="143"/>
      <c r="K6" s="143"/>
    </row>
    <row r="7" spans="1:11" ht="32.4" customHeight="1" thickTop="1" x14ac:dyDescent="0.45">
      <c r="A7" s="67"/>
      <c r="B7" s="93" t="s">
        <v>95</v>
      </c>
      <c r="C7" s="94"/>
      <c r="D7" s="132" t="s">
        <v>96</v>
      </c>
      <c r="E7" s="133"/>
      <c r="F7" s="95"/>
      <c r="H7" s="143" t="s">
        <v>89</v>
      </c>
      <c r="I7" s="143"/>
      <c r="J7" s="143"/>
      <c r="K7" s="143"/>
    </row>
    <row r="8" spans="1:11" ht="10.199999999999999" customHeight="1" x14ac:dyDescent="0.45">
      <c r="A8" s="15"/>
      <c r="B8" s="68"/>
      <c r="C8" s="15"/>
      <c r="D8" s="69"/>
      <c r="E8" s="69"/>
      <c r="F8" s="80"/>
      <c r="H8" s="125" t="s">
        <v>77</v>
      </c>
      <c r="I8" s="125"/>
      <c r="J8" s="125"/>
      <c r="K8" s="125"/>
    </row>
    <row r="9" spans="1:11" ht="24.6" customHeight="1" x14ac:dyDescent="0.45">
      <c r="A9" s="134" t="s">
        <v>94</v>
      </c>
      <c r="B9" s="134"/>
      <c r="C9" s="134"/>
      <c r="D9" s="134"/>
      <c r="E9" s="134"/>
      <c r="F9" s="134"/>
      <c r="H9" s="125"/>
      <c r="I9" s="125"/>
      <c r="J9" s="125"/>
      <c r="K9" s="125"/>
    </row>
    <row r="10" spans="1:11" ht="41.4" customHeight="1" x14ac:dyDescent="0.45">
      <c r="A10" s="135" t="s">
        <v>92</v>
      </c>
      <c r="B10" s="136"/>
      <c r="C10" s="136"/>
      <c r="D10" s="136"/>
      <c r="E10" s="136"/>
      <c r="F10" s="136"/>
      <c r="I10" s="15"/>
      <c r="J10" s="15"/>
      <c r="K10" s="15"/>
    </row>
    <row r="11" spans="1:11" ht="30" customHeight="1" x14ac:dyDescent="0.45">
      <c r="A11" s="15"/>
      <c r="B11" s="68"/>
      <c r="C11" s="15"/>
      <c r="D11" s="15"/>
      <c r="E11" s="15"/>
      <c r="F11" s="15"/>
    </row>
    <row r="12" spans="1:11" ht="30" customHeight="1" x14ac:dyDescent="0.45">
      <c r="A12" s="27" t="s">
        <v>5</v>
      </c>
      <c r="B12" s="69"/>
      <c r="C12" s="15"/>
      <c r="D12" s="6"/>
      <c r="E12" s="69"/>
      <c r="F12" s="15"/>
    </row>
    <row r="13" spans="1:11" ht="30" customHeight="1" thickBot="1" x14ac:dyDescent="0.5">
      <c r="A13" s="6" t="s">
        <v>70</v>
      </c>
      <c r="B13" s="69"/>
      <c r="C13" s="15"/>
      <c r="D13" s="6" t="s">
        <v>71</v>
      </c>
      <c r="E13" s="69"/>
      <c r="F13" s="15"/>
    </row>
    <row r="14" spans="1:11" ht="25.05" customHeight="1" thickBot="1" x14ac:dyDescent="0.5">
      <c r="A14" s="71" t="s">
        <v>72</v>
      </c>
      <c r="B14" s="71" t="s">
        <v>10</v>
      </c>
      <c r="C14" s="15"/>
      <c r="D14" s="137" t="s">
        <v>73</v>
      </c>
      <c r="E14" s="138"/>
      <c r="F14" s="138" t="s">
        <v>10</v>
      </c>
      <c r="G14" s="139"/>
      <c r="H14" s="120"/>
    </row>
    <row r="15" spans="1:11" ht="30" customHeight="1" thickBot="1" x14ac:dyDescent="0.5">
      <c r="A15" s="72" t="s">
        <v>67</v>
      </c>
      <c r="B15" s="79">
        <v>3</v>
      </c>
      <c r="C15" s="15"/>
      <c r="D15" s="130" t="s">
        <v>78</v>
      </c>
      <c r="E15" s="128"/>
      <c r="F15" s="126">
        <v>3</v>
      </c>
      <c r="G15" s="127"/>
      <c r="H15" s="121"/>
    </row>
    <row r="16" spans="1:11" ht="30" customHeight="1" thickBot="1" x14ac:dyDescent="0.5">
      <c r="A16" s="72" t="s">
        <v>4</v>
      </c>
      <c r="B16" s="79">
        <v>3</v>
      </c>
      <c r="C16" s="15"/>
      <c r="D16" s="130" t="s">
        <v>82</v>
      </c>
      <c r="E16" s="128"/>
      <c r="F16" s="126">
        <v>3</v>
      </c>
      <c r="G16" s="127"/>
      <c r="H16" s="121"/>
    </row>
    <row r="17" spans="1:8" ht="30" customHeight="1" thickBot="1" x14ac:dyDescent="0.5">
      <c r="A17" s="72" t="s">
        <v>76</v>
      </c>
      <c r="B17" s="79">
        <v>3</v>
      </c>
      <c r="C17" s="15"/>
      <c r="D17" s="130" t="s">
        <v>81</v>
      </c>
      <c r="E17" s="128"/>
      <c r="F17" s="126">
        <v>3.5</v>
      </c>
      <c r="G17" s="127"/>
      <c r="H17" s="121"/>
    </row>
    <row r="18" spans="1:8" ht="30" customHeight="1" thickBot="1" x14ac:dyDescent="0.5">
      <c r="A18" s="72" t="s">
        <v>66</v>
      </c>
      <c r="B18" s="79">
        <v>3.3</v>
      </c>
      <c r="C18" s="15"/>
      <c r="D18" s="130" t="s">
        <v>6</v>
      </c>
      <c r="E18" s="128"/>
      <c r="F18" s="126">
        <v>4</v>
      </c>
      <c r="G18" s="127"/>
      <c r="H18" s="121"/>
    </row>
    <row r="19" spans="1:8" ht="30" customHeight="1" thickBot="1" x14ac:dyDescent="0.5">
      <c r="A19" s="72" t="s">
        <v>68</v>
      </c>
      <c r="B19" s="79">
        <v>3.5</v>
      </c>
      <c r="C19" s="15"/>
      <c r="D19" s="130" t="s">
        <v>7</v>
      </c>
      <c r="E19" s="128"/>
      <c r="F19" s="126">
        <v>4</v>
      </c>
      <c r="G19" s="127"/>
      <c r="H19" s="121"/>
    </row>
    <row r="20" spans="1:8" ht="30" customHeight="1" thickBot="1" x14ac:dyDescent="0.5">
      <c r="A20" s="72" t="s">
        <v>69</v>
      </c>
      <c r="B20" s="79">
        <v>3.8</v>
      </c>
      <c r="C20" s="15"/>
      <c r="D20" s="130" t="s">
        <v>8</v>
      </c>
      <c r="E20" s="128"/>
      <c r="F20" s="126">
        <v>5</v>
      </c>
      <c r="G20" s="127"/>
      <c r="H20" s="121"/>
    </row>
    <row r="21" spans="1:8" ht="30" customHeight="1" thickBot="1" x14ac:dyDescent="0.5">
      <c r="A21" s="72" t="s">
        <v>75</v>
      </c>
      <c r="B21" s="79">
        <v>4</v>
      </c>
      <c r="C21" s="15"/>
      <c r="D21" s="128" t="s">
        <v>91</v>
      </c>
      <c r="E21" s="131"/>
      <c r="F21" s="126">
        <v>5.3</v>
      </c>
      <c r="G21" s="127"/>
      <c r="H21" s="121"/>
    </row>
    <row r="22" spans="1:8" ht="30" customHeight="1" thickBot="1" x14ac:dyDescent="0.5">
      <c r="A22" s="73" t="s">
        <v>80</v>
      </c>
      <c r="B22" s="79">
        <v>4.3</v>
      </c>
      <c r="C22" s="15"/>
      <c r="D22" s="130" t="s">
        <v>9</v>
      </c>
      <c r="E22" s="128"/>
      <c r="F22" s="126">
        <v>5.5</v>
      </c>
      <c r="G22" s="127"/>
      <c r="H22" s="121"/>
    </row>
    <row r="23" spans="1:8" ht="30" customHeight="1" thickBot="1" x14ac:dyDescent="0.5">
      <c r="A23" s="73" t="s">
        <v>74</v>
      </c>
      <c r="B23" s="79">
        <v>5.8</v>
      </c>
      <c r="C23" s="15"/>
      <c r="D23" s="130" t="s">
        <v>83</v>
      </c>
      <c r="E23" s="128"/>
      <c r="F23" s="126">
        <v>6</v>
      </c>
      <c r="G23" s="127"/>
      <c r="H23" s="121"/>
    </row>
    <row r="24" spans="1:8" ht="30" customHeight="1" thickBot="1" x14ac:dyDescent="0.5">
      <c r="A24" s="74"/>
      <c r="B24" s="75"/>
      <c r="C24" s="15"/>
      <c r="D24" s="128" t="s">
        <v>79</v>
      </c>
      <c r="E24" s="129"/>
      <c r="F24" s="126">
        <v>7</v>
      </c>
      <c r="G24" s="127"/>
      <c r="H24" s="121"/>
    </row>
    <row r="25" spans="1:8" ht="30" customHeight="1" thickBot="1" x14ac:dyDescent="0.5">
      <c r="A25" s="76"/>
      <c r="B25" s="77"/>
      <c r="C25" s="15"/>
      <c r="D25" s="128" t="s">
        <v>84</v>
      </c>
      <c r="E25" s="129"/>
      <c r="F25" s="126">
        <v>7</v>
      </c>
      <c r="G25" s="127"/>
      <c r="H25" s="121"/>
    </row>
    <row r="26" spans="1:8" ht="30" customHeight="1" thickBot="1" x14ac:dyDescent="0.5">
      <c r="A26" s="76"/>
      <c r="B26" s="77"/>
      <c r="C26" s="15"/>
      <c r="D26" s="128" t="s">
        <v>85</v>
      </c>
      <c r="E26" s="129"/>
      <c r="F26" s="126">
        <v>7</v>
      </c>
      <c r="G26" s="127"/>
      <c r="H26" s="121"/>
    </row>
    <row r="27" spans="1:8" ht="30" customHeight="1" thickBot="1" x14ac:dyDescent="0.5">
      <c r="A27" s="76"/>
      <c r="B27" s="77"/>
      <c r="C27" s="15"/>
      <c r="D27" s="128" t="s">
        <v>86</v>
      </c>
      <c r="E27" s="129"/>
      <c r="F27" s="126">
        <v>7.3</v>
      </c>
      <c r="G27" s="127"/>
      <c r="H27" s="121"/>
    </row>
    <row r="28" spans="1:8" ht="30" customHeight="1" thickBot="1" x14ac:dyDescent="0.5">
      <c r="A28" s="76"/>
      <c r="B28" s="77"/>
      <c r="C28" s="15"/>
      <c r="D28" s="128" t="s">
        <v>87</v>
      </c>
      <c r="E28" s="129"/>
      <c r="F28" s="126">
        <v>7.3</v>
      </c>
      <c r="G28" s="127"/>
      <c r="H28" s="121"/>
    </row>
    <row r="29" spans="1:8" ht="30" customHeight="1" thickBot="1" x14ac:dyDescent="0.5">
      <c r="A29" s="76"/>
      <c r="B29" s="77"/>
      <c r="C29" s="15"/>
      <c r="D29" s="128" t="s">
        <v>88</v>
      </c>
      <c r="E29" s="129"/>
      <c r="F29" s="126">
        <v>8.3000000000000007</v>
      </c>
      <c r="G29" s="127"/>
      <c r="H29" s="121"/>
    </row>
    <row r="30" spans="1:8" ht="30" customHeight="1" x14ac:dyDescent="0.45">
      <c r="A30" s="15"/>
      <c r="B30" s="15"/>
      <c r="C30" s="15"/>
      <c r="D30" s="82"/>
      <c r="E30" s="82"/>
      <c r="F30" s="81"/>
      <c r="G30" s="81"/>
      <c r="H30" s="122"/>
    </row>
  </sheetData>
  <mergeCells count="41">
    <mergeCell ref="H1:K2"/>
    <mergeCell ref="I3:K3"/>
    <mergeCell ref="I5:K5"/>
    <mergeCell ref="H6:K6"/>
    <mergeCell ref="H7:K7"/>
    <mergeCell ref="D7:E7"/>
    <mergeCell ref="A9:F9"/>
    <mergeCell ref="D26:E26"/>
    <mergeCell ref="D27:E27"/>
    <mergeCell ref="D28:E28"/>
    <mergeCell ref="F26:G26"/>
    <mergeCell ref="F27:G27"/>
    <mergeCell ref="F28:G28"/>
    <mergeCell ref="A10:F10"/>
    <mergeCell ref="D18:E18"/>
    <mergeCell ref="D14:E14"/>
    <mergeCell ref="D15:E15"/>
    <mergeCell ref="D16:E16"/>
    <mergeCell ref="D17:E17"/>
    <mergeCell ref="F14:G14"/>
    <mergeCell ref="F15:G15"/>
    <mergeCell ref="D29:E29"/>
    <mergeCell ref="D19:E19"/>
    <mergeCell ref="D20:E20"/>
    <mergeCell ref="D21:E21"/>
    <mergeCell ref="D22:E22"/>
    <mergeCell ref="D23:E23"/>
    <mergeCell ref="D24:E24"/>
    <mergeCell ref="D25:E25"/>
    <mergeCell ref="H8:K9"/>
    <mergeCell ref="F29:G29"/>
    <mergeCell ref="F18:G18"/>
    <mergeCell ref="F19:G19"/>
    <mergeCell ref="F20:G20"/>
    <mergeCell ref="F21:G21"/>
    <mergeCell ref="F22:G22"/>
    <mergeCell ref="F23:G23"/>
    <mergeCell ref="F24:G24"/>
    <mergeCell ref="F25:G25"/>
    <mergeCell ref="F16:G16"/>
    <mergeCell ref="F17:G17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78EDC-D353-4DEE-99FF-11360FDF8112}">
  <dimension ref="A1:K30"/>
  <sheetViews>
    <sheetView zoomScale="80" zoomScaleNormal="80" workbookViewId="0">
      <selection activeCell="K16" sqref="K16"/>
    </sheetView>
  </sheetViews>
  <sheetFormatPr defaultRowHeight="19.8" x14ac:dyDescent="0.45"/>
  <cols>
    <col min="1" max="1" width="19.69921875" style="66" customWidth="1"/>
    <col min="2" max="2" width="22.296875" style="66" customWidth="1"/>
    <col min="3" max="3" width="9.59765625" style="66" customWidth="1"/>
    <col min="4" max="4" width="10.796875" style="66" customWidth="1"/>
    <col min="5" max="5" width="12.19921875" style="66" customWidth="1"/>
    <col min="6" max="6" width="16.296875" style="66" customWidth="1"/>
    <col min="7" max="8" width="2.8984375" customWidth="1"/>
    <col min="9" max="9" width="10.19921875" bestFit="1" customWidth="1"/>
    <col min="11" max="11" width="9.8984375" customWidth="1"/>
    <col min="13" max="13" width="4.09765625" customWidth="1"/>
  </cols>
  <sheetData>
    <row r="1" spans="1:11" ht="26.4" x14ac:dyDescent="0.45">
      <c r="A1" s="78" t="s">
        <v>177</v>
      </c>
      <c r="H1" s="140" t="s">
        <v>181</v>
      </c>
      <c r="I1" s="140"/>
      <c r="J1" s="140"/>
      <c r="K1" s="140"/>
    </row>
    <row r="2" spans="1:11" ht="13.8" customHeight="1" x14ac:dyDescent="0.45">
      <c r="H2" s="140"/>
      <c r="I2" s="140"/>
      <c r="J2" s="140"/>
      <c r="K2" s="140"/>
    </row>
    <row r="3" spans="1:11" ht="30" customHeight="1" x14ac:dyDescent="0.45">
      <c r="A3" s="70" t="s">
        <v>14</v>
      </c>
      <c r="B3" s="70" t="s">
        <v>13</v>
      </c>
      <c r="C3" s="70" t="s">
        <v>10</v>
      </c>
      <c r="D3" s="70" t="s">
        <v>11</v>
      </c>
      <c r="E3" s="70" t="s">
        <v>0</v>
      </c>
      <c r="F3" s="70" t="s">
        <v>12</v>
      </c>
      <c r="H3" s="115" t="s">
        <v>178</v>
      </c>
      <c r="I3" s="141" t="s">
        <v>179</v>
      </c>
      <c r="J3" s="141"/>
      <c r="K3" s="141"/>
    </row>
    <row r="4" spans="1:11" ht="30" customHeight="1" x14ac:dyDescent="0.45">
      <c r="A4" s="83">
        <v>44852</v>
      </c>
      <c r="B4" s="84" t="s">
        <v>15</v>
      </c>
      <c r="C4" s="70">
        <v>3</v>
      </c>
      <c r="D4" s="85">
        <v>0.5</v>
      </c>
      <c r="E4" s="86">
        <v>60</v>
      </c>
      <c r="F4" s="87">
        <f>1.05*C4*D4*E4</f>
        <v>94.500000000000014</v>
      </c>
      <c r="H4" s="116" t="s">
        <v>178</v>
      </c>
      <c r="I4" s="119">
        <f ca="1">TODAY()</f>
        <v>44911</v>
      </c>
      <c r="J4" s="116" t="s">
        <v>180</v>
      </c>
      <c r="K4" s="116"/>
    </row>
    <row r="5" spans="1:11" ht="30" customHeight="1" x14ac:dyDescent="0.45">
      <c r="A5" s="83">
        <v>44852</v>
      </c>
      <c r="B5" s="84" t="s">
        <v>66</v>
      </c>
      <c r="C5" s="70">
        <v>3.3</v>
      </c>
      <c r="D5" s="85">
        <v>0.5</v>
      </c>
      <c r="E5" s="86">
        <v>60</v>
      </c>
      <c r="F5" s="87">
        <f t="shared" ref="F5:F6" si="0">1.05*C5*D5*E5</f>
        <v>103.94999999999999</v>
      </c>
      <c r="H5" s="118"/>
      <c r="I5" s="142" t="s">
        <v>97</v>
      </c>
      <c r="J5" s="142"/>
      <c r="K5" s="142"/>
    </row>
    <row r="6" spans="1:11" ht="30" customHeight="1" thickBot="1" x14ac:dyDescent="0.5">
      <c r="A6" s="83">
        <v>44852</v>
      </c>
      <c r="B6" s="88" t="s">
        <v>69</v>
      </c>
      <c r="C6" s="89">
        <v>3.8</v>
      </c>
      <c r="D6" s="90">
        <v>1</v>
      </c>
      <c r="E6" s="91">
        <v>60</v>
      </c>
      <c r="F6" s="87">
        <f t="shared" si="0"/>
        <v>239.39999999999998</v>
      </c>
      <c r="H6" s="143" t="s">
        <v>90</v>
      </c>
      <c r="I6" s="143"/>
      <c r="J6" s="143"/>
      <c r="K6" s="143"/>
    </row>
    <row r="7" spans="1:11" ht="32.4" customHeight="1" thickTop="1" x14ac:dyDescent="0.45">
      <c r="A7" s="67"/>
      <c r="B7" s="93" t="s">
        <v>95</v>
      </c>
      <c r="C7" s="96">
        <f>SUM(C4:C6)</f>
        <v>10.1</v>
      </c>
      <c r="D7" s="132" t="s">
        <v>96</v>
      </c>
      <c r="E7" s="133"/>
      <c r="F7" s="95">
        <f>SUM(F4:F6)</f>
        <v>437.84999999999997</v>
      </c>
      <c r="H7" s="143" t="s">
        <v>89</v>
      </c>
      <c r="I7" s="143"/>
      <c r="J7" s="143"/>
      <c r="K7" s="143"/>
    </row>
    <row r="8" spans="1:11" ht="11.4" customHeight="1" x14ac:dyDescent="0.45">
      <c r="A8" s="144"/>
      <c r="B8" s="144"/>
      <c r="C8" s="144"/>
      <c r="D8" s="144"/>
      <c r="E8" s="144"/>
      <c r="F8" s="144"/>
      <c r="H8" s="125" t="s">
        <v>77</v>
      </c>
      <c r="I8" s="125"/>
      <c r="J8" s="125"/>
      <c r="K8" s="125"/>
    </row>
    <row r="9" spans="1:11" ht="24.6" customHeight="1" x14ac:dyDescent="0.45">
      <c r="A9" s="134" t="s">
        <v>94</v>
      </c>
      <c r="B9" s="134"/>
      <c r="C9" s="134"/>
      <c r="D9" s="134"/>
      <c r="E9" s="134"/>
      <c r="F9" s="134"/>
      <c r="H9" s="125"/>
      <c r="I9" s="125"/>
      <c r="J9" s="125"/>
      <c r="K9" s="125"/>
    </row>
    <row r="10" spans="1:11" ht="41.4" customHeight="1" x14ac:dyDescent="0.45">
      <c r="A10" s="135" t="s">
        <v>92</v>
      </c>
      <c r="B10" s="136"/>
      <c r="C10" s="136"/>
      <c r="D10" s="136"/>
      <c r="E10" s="136"/>
      <c r="F10" s="136"/>
      <c r="I10" s="15"/>
      <c r="J10" s="15"/>
      <c r="K10" s="15"/>
    </row>
    <row r="11" spans="1:11" ht="30" customHeight="1" x14ac:dyDescent="0.45">
      <c r="A11" s="15"/>
      <c r="B11" s="68"/>
      <c r="C11" s="15"/>
      <c r="D11" s="15"/>
      <c r="E11" s="15"/>
      <c r="F11" s="15"/>
    </row>
    <row r="12" spans="1:11" ht="30" customHeight="1" x14ac:dyDescent="0.45">
      <c r="A12" s="27" t="s">
        <v>5</v>
      </c>
      <c r="B12" s="69"/>
      <c r="C12" s="15"/>
      <c r="D12" s="6"/>
      <c r="E12" s="69"/>
      <c r="F12" s="15"/>
    </row>
    <row r="13" spans="1:11" ht="30" customHeight="1" thickBot="1" x14ac:dyDescent="0.5">
      <c r="A13" s="6" t="s">
        <v>70</v>
      </c>
      <c r="B13" s="69"/>
      <c r="C13" s="15"/>
      <c r="D13" s="6" t="s">
        <v>71</v>
      </c>
      <c r="E13" s="69"/>
      <c r="F13" s="15"/>
    </row>
    <row r="14" spans="1:11" ht="25.05" customHeight="1" thickBot="1" x14ac:dyDescent="0.5">
      <c r="A14" s="71" t="s">
        <v>72</v>
      </c>
      <c r="B14" s="71" t="s">
        <v>10</v>
      </c>
      <c r="C14" s="15"/>
      <c r="D14" s="137" t="s">
        <v>73</v>
      </c>
      <c r="E14" s="138"/>
      <c r="F14" s="138" t="s">
        <v>10</v>
      </c>
      <c r="G14" s="139"/>
      <c r="H14" s="120"/>
    </row>
    <row r="15" spans="1:11" ht="30" customHeight="1" thickBot="1" x14ac:dyDescent="0.5">
      <c r="A15" s="72" t="s">
        <v>67</v>
      </c>
      <c r="B15" s="79">
        <v>3</v>
      </c>
      <c r="C15" s="15"/>
      <c r="D15" s="130" t="s">
        <v>78</v>
      </c>
      <c r="E15" s="128"/>
      <c r="F15" s="126">
        <v>3</v>
      </c>
      <c r="G15" s="127"/>
      <c r="H15" s="121"/>
    </row>
    <row r="16" spans="1:11" ht="30" customHeight="1" thickBot="1" x14ac:dyDescent="0.5">
      <c r="A16" s="72" t="s">
        <v>4</v>
      </c>
      <c r="B16" s="79">
        <v>3</v>
      </c>
      <c r="C16" s="15"/>
      <c r="D16" s="130" t="s">
        <v>82</v>
      </c>
      <c r="E16" s="128"/>
      <c r="F16" s="126">
        <v>3</v>
      </c>
      <c r="G16" s="127"/>
      <c r="H16" s="121"/>
    </row>
    <row r="17" spans="1:8" ht="30" customHeight="1" thickBot="1" x14ac:dyDescent="0.5">
      <c r="A17" s="72" t="s">
        <v>76</v>
      </c>
      <c r="B17" s="79">
        <v>3</v>
      </c>
      <c r="C17" s="15"/>
      <c r="D17" s="130" t="s">
        <v>81</v>
      </c>
      <c r="E17" s="128"/>
      <c r="F17" s="126">
        <v>3.5</v>
      </c>
      <c r="G17" s="127"/>
      <c r="H17" s="121"/>
    </row>
    <row r="18" spans="1:8" ht="30" customHeight="1" thickBot="1" x14ac:dyDescent="0.5">
      <c r="A18" s="72" t="s">
        <v>66</v>
      </c>
      <c r="B18" s="79">
        <v>3.3</v>
      </c>
      <c r="C18" s="15"/>
      <c r="D18" s="130" t="s">
        <v>6</v>
      </c>
      <c r="E18" s="128"/>
      <c r="F18" s="126">
        <v>4</v>
      </c>
      <c r="G18" s="127"/>
      <c r="H18" s="121"/>
    </row>
    <row r="19" spans="1:8" ht="30" customHeight="1" thickBot="1" x14ac:dyDescent="0.5">
      <c r="A19" s="72" t="s">
        <v>68</v>
      </c>
      <c r="B19" s="79">
        <v>3.5</v>
      </c>
      <c r="C19" s="15"/>
      <c r="D19" s="130" t="s">
        <v>7</v>
      </c>
      <c r="E19" s="128"/>
      <c r="F19" s="126">
        <v>4</v>
      </c>
      <c r="G19" s="127"/>
      <c r="H19" s="121"/>
    </row>
    <row r="20" spans="1:8" ht="30" customHeight="1" thickBot="1" x14ac:dyDescent="0.5">
      <c r="A20" s="72" t="s">
        <v>69</v>
      </c>
      <c r="B20" s="79">
        <v>3.8</v>
      </c>
      <c r="C20" s="15"/>
      <c r="D20" s="130" t="s">
        <v>8</v>
      </c>
      <c r="E20" s="128"/>
      <c r="F20" s="126">
        <v>5</v>
      </c>
      <c r="G20" s="127"/>
      <c r="H20" s="121"/>
    </row>
    <row r="21" spans="1:8" ht="30" customHeight="1" thickBot="1" x14ac:dyDescent="0.5">
      <c r="A21" s="72" t="s">
        <v>75</v>
      </c>
      <c r="B21" s="79">
        <v>4</v>
      </c>
      <c r="C21" s="15"/>
      <c r="D21" s="128" t="s">
        <v>91</v>
      </c>
      <c r="E21" s="131"/>
      <c r="F21" s="126">
        <v>5.3</v>
      </c>
      <c r="G21" s="127"/>
      <c r="H21" s="121"/>
    </row>
    <row r="22" spans="1:8" ht="30" customHeight="1" thickBot="1" x14ac:dyDescent="0.5">
      <c r="A22" s="73" t="s">
        <v>80</v>
      </c>
      <c r="B22" s="79">
        <v>4.3</v>
      </c>
      <c r="C22" s="15"/>
      <c r="D22" s="130" t="s">
        <v>9</v>
      </c>
      <c r="E22" s="128"/>
      <c r="F22" s="126">
        <v>5.5</v>
      </c>
      <c r="G22" s="127"/>
      <c r="H22" s="121"/>
    </row>
    <row r="23" spans="1:8" ht="30" customHeight="1" thickBot="1" x14ac:dyDescent="0.5">
      <c r="A23" s="73" t="s">
        <v>74</v>
      </c>
      <c r="B23" s="79">
        <v>5.8</v>
      </c>
      <c r="C23" s="15"/>
      <c r="D23" s="130" t="s">
        <v>83</v>
      </c>
      <c r="E23" s="128"/>
      <c r="F23" s="126">
        <v>6</v>
      </c>
      <c r="G23" s="127"/>
      <c r="H23" s="121"/>
    </row>
    <row r="24" spans="1:8" ht="30" customHeight="1" thickBot="1" x14ac:dyDescent="0.5">
      <c r="A24" s="74"/>
      <c r="B24" s="75"/>
      <c r="C24" s="15"/>
      <c r="D24" s="128" t="s">
        <v>79</v>
      </c>
      <c r="E24" s="129"/>
      <c r="F24" s="126">
        <v>7</v>
      </c>
      <c r="G24" s="127"/>
      <c r="H24" s="121"/>
    </row>
    <row r="25" spans="1:8" ht="30" customHeight="1" thickBot="1" x14ac:dyDescent="0.5">
      <c r="A25" s="76"/>
      <c r="B25" s="77"/>
      <c r="C25" s="15"/>
      <c r="D25" s="128" t="s">
        <v>84</v>
      </c>
      <c r="E25" s="129"/>
      <c r="F25" s="126">
        <v>7</v>
      </c>
      <c r="G25" s="127"/>
      <c r="H25" s="121"/>
    </row>
    <row r="26" spans="1:8" ht="30" customHeight="1" thickBot="1" x14ac:dyDescent="0.5">
      <c r="A26" s="76"/>
      <c r="B26" s="77"/>
      <c r="C26" s="15"/>
      <c r="D26" s="128" t="s">
        <v>85</v>
      </c>
      <c r="E26" s="129"/>
      <c r="F26" s="126">
        <v>7</v>
      </c>
      <c r="G26" s="127"/>
      <c r="H26" s="121"/>
    </row>
    <row r="27" spans="1:8" ht="30" customHeight="1" thickBot="1" x14ac:dyDescent="0.5">
      <c r="A27" s="76"/>
      <c r="B27" s="77"/>
      <c r="C27" s="15"/>
      <c r="D27" s="128" t="s">
        <v>86</v>
      </c>
      <c r="E27" s="129"/>
      <c r="F27" s="126">
        <v>7.3</v>
      </c>
      <c r="G27" s="127"/>
      <c r="H27" s="121"/>
    </row>
    <row r="28" spans="1:8" ht="30" customHeight="1" thickBot="1" x14ac:dyDescent="0.5">
      <c r="A28" s="76"/>
      <c r="B28" s="77"/>
      <c r="C28" s="15"/>
      <c r="D28" s="128" t="s">
        <v>87</v>
      </c>
      <c r="E28" s="129"/>
      <c r="F28" s="126">
        <v>7.3</v>
      </c>
      <c r="G28" s="127"/>
      <c r="H28" s="121"/>
    </row>
    <row r="29" spans="1:8" ht="30" customHeight="1" thickBot="1" x14ac:dyDescent="0.5">
      <c r="A29" s="76"/>
      <c r="B29" s="77"/>
      <c r="C29" s="15"/>
      <c r="D29" s="128" t="s">
        <v>88</v>
      </c>
      <c r="E29" s="129"/>
      <c r="F29" s="126">
        <v>8.3000000000000007</v>
      </c>
      <c r="G29" s="127"/>
      <c r="H29" s="121"/>
    </row>
    <row r="30" spans="1:8" ht="30" customHeight="1" x14ac:dyDescent="0.45">
      <c r="A30" s="15"/>
      <c r="B30" s="15"/>
      <c r="C30" s="15"/>
      <c r="D30" s="82"/>
      <c r="E30" s="82"/>
      <c r="F30" s="81"/>
      <c r="G30" s="81"/>
      <c r="H30" s="122"/>
    </row>
  </sheetData>
  <mergeCells count="42">
    <mergeCell ref="H7:K7"/>
    <mergeCell ref="H8:K9"/>
    <mergeCell ref="H1:K2"/>
    <mergeCell ref="D16:E16"/>
    <mergeCell ref="F16:G16"/>
    <mergeCell ref="I3:K3"/>
    <mergeCell ref="I5:K5"/>
    <mergeCell ref="D7:E7"/>
    <mergeCell ref="A8:F8"/>
    <mergeCell ref="D14:E14"/>
    <mergeCell ref="F14:G14"/>
    <mergeCell ref="D15:E15"/>
    <mergeCell ref="F15:G15"/>
    <mergeCell ref="H6:K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9:E29"/>
    <mergeCell ref="F29:G29"/>
    <mergeCell ref="A9:F9"/>
    <mergeCell ref="A10:F10"/>
    <mergeCell ref="D26:E26"/>
    <mergeCell ref="F26:G26"/>
    <mergeCell ref="D27:E27"/>
    <mergeCell ref="F27:G27"/>
    <mergeCell ref="D28:E28"/>
    <mergeCell ref="F28:G28"/>
    <mergeCell ref="D23:E23"/>
    <mergeCell ref="F23:G23"/>
    <mergeCell ref="D24:E24"/>
    <mergeCell ref="F24:G24"/>
    <mergeCell ref="D25:E25"/>
    <mergeCell ref="F25:G25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0FDC3-09F5-461D-8075-FE1456717B5E}">
  <sheetPr>
    <pageSetUpPr fitToPage="1"/>
  </sheetPr>
  <dimension ref="A1:F17"/>
  <sheetViews>
    <sheetView view="pageBreakPreview" zoomScale="90" zoomScaleNormal="100" zoomScaleSheetLayoutView="90" workbookViewId="0"/>
  </sheetViews>
  <sheetFormatPr defaultRowHeight="18" x14ac:dyDescent="0.45"/>
  <cols>
    <col min="1" max="1" width="13.5" customWidth="1"/>
    <col min="2" max="2" width="26.19921875" customWidth="1"/>
    <col min="3" max="3" width="18.296875" customWidth="1"/>
    <col min="4" max="4" width="35.09765625" customWidth="1"/>
    <col min="5" max="5" width="19.3984375" customWidth="1"/>
    <col min="6" max="6" width="26.796875" customWidth="1"/>
    <col min="7" max="7" width="12.5" customWidth="1"/>
    <col min="8" max="10" width="24.69921875" customWidth="1"/>
  </cols>
  <sheetData>
    <row r="1" spans="1:6" ht="23.4" customHeight="1" x14ac:dyDescent="0.45">
      <c r="A1" s="101" t="s">
        <v>98</v>
      </c>
    </row>
    <row r="2" spans="1:6" ht="9.6" customHeight="1" thickBot="1" x14ac:dyDescent="0.5"/>
    <row r="3" spans="1:6" ht="28.05" customHeight="1" thickTop="1" x14ac:dyDescent="0.45">
      <c r="A3" s="102" t="s">
        <v>99</v>
      </c>
      <c r="B3" s="97" t="s">
        <v>137</v>
      </c>
      <c r="C3" s="103" t="s">
        <v>107</v>
      </c>
      <c r="D3" s="97" t="s">
        <v>147</v>
      </c>
      <c r="E3" s="103" t="s">
        <v>119</v>
      </c>
      <c r="F3" s="104" t="s">
        <v>160</v>
      </c>
    </row>
    <row r="4" spans="1:6" ht="28.05" customHeight="1" x14ac:dyDescent="0.45">
      <c r="A4" s="105" t="s">
        <v>100</v>
      </c>
      <c r="B4" s="98" t="s">
        <v>138</v>
      </c>
      <c r="C4" s="100" t="s">
        <v>108</v>
      </c>
      <c r="D4" s="98" t="s">
        <v>148</v>
      </c>
      <c r="E4" s="100" t="s">
        <v>126</v>
      </c>
      <c r="F4" s="106" t="s">
        <v>161</v>
      </c>
    </row>
    <row r="5" spans="1:6" ht="28.05" customHeight="1" x14ac:dyDescent="0.45">
      <c r="A5" s="105" t="s">
        <v>129</v>
      </c>
      <c r="B5" s="98" t="s">
        <v>139</v>
      </c>
      <c r="C5" s="100" t="s">
        <v>109</v>
      </c>
      <c r="D5" s="98" t="s">
        <v>149</v>
      </c>
      <c r="E5" s="100" t="s">
        <v>127</v>
      </c>
      <c r="F5" s="106" t="s">
        <v>162</v>
      </c>
    </row>
    <row r="6" spans="1:6" ht="28.05" customHeight="1" x14ac:dyDescent="0.45">
      <c r="A6" s="105" t="s">
        <v>101</v>
      </c>
      <c r="B6" s="98" t="s">
        <v>140</v>
      </c>
      <c r="C6" s="100" t="s">
        <v>110</v>
      </c>
      <c r="D6" s="98" t="s">
        <v>150</v>
      </c>
      <c r="E6" s="100" t="s">
        <v>128</v>
      </c>
      <c r="F6" s="106" t="s">
        <v>163</v>
      </c>
    </row>
    <row r="7" spans="1:6" ht="28.05" customHeight="1" x14ac:dyDescent="0.45">
      <c r="A7" s="105" t="s">
        <v>130</v>
      </c>
      <c r="B7" s="98" t="s">
        <v>141</v>
      </c>
      <c r="C7" s="100" t="s">
        <v>111</v>
      </c>
      <c r="D7" s="98" t="s">
        <v>151</v>
      </c>
      <c r="E7" s="100" t="s">
        <v>120</v>
      </c>
      <c r="F7" s="106" t="s">
        <v>164</v>
      </c>
    </row>
    <row r="8" spans="1:6" ht="28.05" customHeight="1" x14ac:dyDescent="0.45">
      <c r="A8" s="105" t="s">
        <v>102</v>
      </c>
      <c r="B8" s="98" t="s">
        <v>142</v>
      </c>
      <c r="C8" s="100" t="s">
        <v>112</v>
      </c>
      <c r="D8" s="98" t="s">
        <v>152</v>
      </c>
      <c r="E8" s="100" t="s">
        <v>121</v>
      </c>
      <c r="F8" s="106" t="s">
        <v>165</v>
      </c>
    </row>
    <row r="9" spans="1:6" ht="28.05" customHeight="1" x14ac:dyDescent="0.45">
      <c r="A9" s="105" t="s">
        <v>103</v>
      </c>
      <c r="B9" s="98" t="s">
        <v>143</v>
      </c>
      <c r="C9" s="100" t="s">
        <v>113</v>
      </c>
      <c r="D9" s="98" t="s">
        <v>175</v>
      </c>
      <c r="E9" s="100" t="s">
        <v>122</v>
      </c>
      <c r="F9" s="106" t="s">
        <v>166</v>
      </c>
    </row>
    <row r="10" spans="1:6" ht="28.05" customHeight="1" x14ac:dyDescent="0.45">
      <c r="A10" s="105" t="s">
        <v>131</v>
      </c>
      <c r="B10" s="98" t="s">
        <v>173</v>
      </c>
      <c r="C10" s="100" t="s">
        <v>114</v>
      </c>
      <c r="D10" s="98" t="s">
        <v>153</v>
      </c>
      <c r="E10" s="100" t="s">
        <v>123</v>
      </c>
      <c r="F10" s="106" t="s">
        <v>167</v>
      </c>
    </row>
    <row r="11" spans="1:6" ht="28.05" customHeight="1" x14ac:dyDescent="0.45">
      <c r="A11" s="105" t="s">
        <v>104</v>
      </c>
      <c r="B11" s="98" t="s">
        <v>144</v>
      </c>
      <c r="C11" s="100" t="s">
        <v>115</v>
      </c>
      <c r="D11" s="98" t="s">
        <v>154</v>
      </c>
      <c r="E11" s="100" t="s">
        <v>124</v>
      </c>
      <c r="F11" s="106" t="s">
        <v>168</v>
      </c>
    </row>
    <row r="12" spans="1:6" ht="28.05" customHeight="1" x14ac:dyDescent="0.45">
      <c r="A12" s="105" t="s">
        <v>105</v>
      </c>
      <c r="B12" s="98" t="s">
        <v>145</v>
      </c>
      <c r="C12" s="100" t="s">
        <v>132</v>
      </c>
      <c r="D12" s="98" t="s">
        <v>155</v>
      </c>
      <c r="E12" s="100" t="s">
        <v>134</v>
      </c>
      <c r="F12" s="106" t="s">
        <v>169</v>
      </c>
    </row>
    <row r="13" spans="1:6" ht="28.05" customHeight="1" x14ac:dyDescent="0.45">
      <c r="A13" s="105" t="s">
        <v>106</v>
      </c>
      <c r="B13" s="98" t="s">
        <v>146</v>
      </c>
      <c r="C13" s="100" t="s">
        <v>116</v>
      </c>
      <c r="D13" s="98" t="s">
        <v>156</v>
      </c>
      <c r="E13" s="100" t="s">
        <v>135</v>
      </c>
      <c r="F13" s="106" t="s">
        <v>170</v>
      </c>
    </row>
    <row r="14" spans="1:6" ht="28.05" customHeight="1" x14ac:dyDescent="0.45">
      <c r="A14" s="105"/>
      <c r="B14" s="98"/>
      <c r="C14" s="100" t="s">
        <v>117</v>
      </c>
      <c r="D14" s="98" t="s">
        <v>157</v>
      </c>
      <c r="E14" s="100" t="s">
        <v>125</v>
      </c>
      <c r="F14" s="106" t="s">
        <v>171</v>
      </c>
    </row>
    <row r="15" spans="1:6" ht="28.05" customHeight="1" x14ac:dyDescent="0.45">
      <c r="A15" s="105"/>
      <c r="B15" s="98"/>
      <c r="C15" s="100" t="s">
        <v>118</v>
      </c>
      <c r="D15" s="98" t="s">
        <v>158</v>
      </c>
      <c r="E15" s="100" t="s">
        <v>136</v>
      </c>
      <c r="F15" s="106" t="s">
        <v>172</v>
      </c>
    </row>
    <row r="16" spans="1:6" ht="28.05" customHeight="1" thickBot="1" x14ac:dyDescent="0.5">
      <c r="A16" s="107"/>
      <c r="B16" s="99"/>
      <c r="C16" s="108" t="s">
        <v>133</v>
      </c>
      <c r="D16" s="99" t="s">
        <v>159</v>
      </c>
      <c r="E16" s="108"/>
      <c r="F16" s="109"/>
    </row>
    <row r="17" ht="18.600000000000001" thickTop="1" x14ac:dyDescent="0.45"/>
  </sheetData>
  <phoneticPr fontId="1"/>
  <pageMargins left="0.7" right="0.7" top="0.75" bottom="0.75" header="0.3" footer="0.3"/>
  <pageSetup paperSize="9" scale="86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①データ入力（文字）</vt:lpstr>
      <vt:lpstr>➁データ入力（日付・数値）</vt:lpstr>
      <vt:lpstr>③数式</vt:lpstr>
      <vt:lpstr>④コピー・オートフィル</vt:lpstr>
      <vt:lpstr>⑤関数</vt:lpstr>
      <vt:lpstr>演習</vt:lpstr>
      <vt:lpstr>演習 (回答例)</vt:lpstr>
      <vt:lpstr>ショートカット一覧</vt:lpstr>
      <vt:lpstr>ショートカット一覧!Print_Area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H-202201</dc:creator>
  <cp:lastModifiedBy>H-202201</cp:lastModifiedBy>
  <cp:lastPrinted>2022-10-14T08:28:41Z</cp:lastPrinted>
  <dcterms:created xsi:type="dcterms:W3CDTF">2022-09-18T10:31:05Z</dcterms:created>
  <dcterms:modified xsi:type="dcterms:W3CDTF">2022-12-16T02:22:11Z</dcterms:modified>
</cp:coreProperties>
</file>